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merseysidewda-my.sharepoint.com/personal/john_lally_merseysidewda_gov_uk/Documents/Desktop/AUDIT REPORTS/PDF/"/>
    </mc:Choice>
  </mc:AlternateContent>
  <xr:revisionPtr revIDLastSave="0" documentId="8_{0F3F7572-7DD2-4CF2-94B1-A3595B826834}"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Sheet1!$A$1:$N$19</definedName>
    <definedName name="_xlnm.Print_Titles" localSheetId="0">Sheet1!$6:$6</definedName>
    <definedName name="Z_039CD7F6_882A_477E_BFE3_0F9F831F010A_.wvu.PrintArea" localSheetId="0" hidden="1">Sheet1!$A$1:$K$23</definedName>
    <definedName name="Z_039CD7F6_882A_477E_BFE3_0F9F831F010A_.wvu.PrintTitles" localSheetId="0" hidden="1">Sheet1!$6:$6</definedName>
    <definedName name="Z_039CD7F6_882A_477E_BFE3_0F9F831F010A_.wvu.Rows" localSheetId="0" hidden="1">Sheet1!#REF!</definedName>
    <definedName name="Z_41C8B9BF_4A77_473C_8EC5_0301EE2637A7_.wvu.PrintArea" localSheetId="0" hidden="1">Sheet1!$A$1:$K$23</definedName>
    <definedName name="Z_41C8B9BF_4A77_473C_8EC5_0301EE2637A7_.wvu.PrintTitles" localSheetId="0" hidden="1">Sheet1!$6:$6</definedName>
    <definedName name="Z_762EFDC9_3393_4986_BA43_4642A61259EC_.wvu.PrintArea" localSheetId="0" hidden="1">Sheet1!$A$1:$IR$65493</definedName>
    <definedName name="Z_791C0834_2FFD_4BE8_94F0_45F09696CA11_.wvu.PrintArea" localSheetId="0" hidden="1">Sheet1!$A$1:$K$23</definedName>
    <definedName name="Z_791C0834_2FFD_4BE8_94F0_45F09696CA11_.wvu.PrintTitles" localSheetId="0" hidden="1">Sheet1!$6:$6</definedName>
    <definedName name="Z_866E5E99_DD5B_4DDD_873F_9D47789E8D2D_.wvu.Cols" localSheetId="0" hidden="1">Sheet1!#REF!</definedName>
    <definedName name="Z_866E5E99_DD5B_4DDD_873F_9D47789E8D2D_.wvu.PrintArea" localSheetId="0" hidden="1">Sheet1!$A$1:$K$23</definedName>
    <definedName name="Z_866E5E99_DD5B_4DDD_873F_9D47789E8D2D_.wvu.PrintTitles" localSheetId="0" hidden="1">Sheet1!$6:$6</definedName>
    <definedName name="Z_866E5E99_DD5B_4DDD_873F_9D47789E8D2D_.wvu.Rows" localSheetId="0" hidden="1">Sheet1!#REF!</definedName>
    <definedName name="Z_A64F4358_61F8_4D9D_A2CF_5EAF9AAF4DAA_.wvu.Cols" localSheetId="0" hidden="1">Sheet1!#REF!</definedName>
    <definedName name="Z_A64F4358_61F8_4D9D_A2CF_5EAF9AAF4DAA_.wvu.PrintArea" localSheetId="0" hidden="1">Sheet1!$A$1:$K$23</definedName>
    <definedName name="Z_A64F4358_61F8_4D9D_A2CF_5EAF9AAF4DAA_.wvu.PrintTitles" localSheetId="0" hidden="1">Sheet1!$6:$6</definedName>
    <definedName name="Z_A64F4358_61F8_4D9D_A2CF_5EAF9AAF4DAA_.wvu.Rows" localSheetId="0" hidden="1">Sheet1!#REF!</definedName>
    <definedName name="Z_ABF8E2D9_5B2C_41CB_A2BE_981C32B749A4_.wvu.PrintArea" localSheetId="0" hidden="1">Sheet1!$A$1:$K$23</definedName>
    <definedName name="Z_ABF8E2D9_5B2C_41CB_A2BE_981C32B749A4_.wvu.PrintTitles" localSheetId="0" hidden="1">Sheet1!$6:$6</definedName>
    <definedName name="Z_AD3A5816_1991_4640_B177_19CB0F2B8E43_.wvu.Cols" localSheetId="0" hidden="1">Sheet1!#REF!</definedName>
    <definedName name="Z_AD3A5816_1991_4640_B177_19CB0F2B8E43_.wvu.PrintArea" localSheetId="0" hidden="1">Sheet1!$A$1:$K$23</definedName>
    <definedName name="Z_AD3A5816_1991_4640_B177_19CB0F2B8E43_.wvu.PrintTitles" localSheetId="0" hidden="1">Sheet1!$6:$6</definedName>
    <definedName name="Z_AD3A5816_1991_4640_B177_19CB0F2B8E43_.wvu.Rows" localSheetId="0" hidden="1">Sheet1!#REF!</definedName>
    <definedName name="Z_B7420270_0A95_4C32_8849_E78A047482AD_.wvu.PrintArea" localSheetId="0" hidden="1">Sheet1!$A$1:$K$23</definedName>
    <definedName name="Z_B7420270_0A95_4C32_8849_E78A047482AD_.wvu.PrintTitles" localSheetId="0" hidden="1">Sheet1!$6:$6</definedName>
    <definedName name="Z_E02355FC_74FA_4038_8FA2_90372691207A_.wvu.Cols" localSheetId="0" hidden="1">Sheet1!#REF!</definedName>
    <definedName name="Z_E02355FC_74FA_4038_8FA2_90372691207A_.wvu.PrintArea" localSheetId="0" hidden="1">Sheet1!$A$1:$K$23</definedName>
    <definedName name="Z_E02355FC_74FA_4038_8FA2_90372691207A_.wvu.PrintTitles" localSheetId="0" hidden="1">Sheet1!$6:$6</definedName>
    <definedName name="Z_E02355FC_74FA_4038_8FA2_90372691207A_.wvu.Rows" localSheetId="0" hidden="1">Sheet1!#REF!</definedName>
  </definedNames>
  <calcPr calcId="191028"/>
  <customWorkbookViews>
    <customWorkbookView name="Nolan, Jane - Personal View" guid="{866E5E99-DD5B-4DDD-873F-9D47789E8D2D}" mergeInterval="0" personalView="1" maximized="1" windowWidth="1916" windowHeight="971" activeSheetId="1"/>
    <customWorkbookView name="Looker, Abigail - Personal View" guid="{A64F4358-61F8-4D9D-A2CF-5EAF9AAF4DAA}" mergeInterval="0" personalView="1" maximized="1" windowWidth="1916" windowHeight="971" activeSheetId="1"/>
    <customWorkbookView name=" AV - Personal View" guid="{039CD7F6-882A-477E-BFE3-0F9F831F010A}" mergeInterval="0" personalView="1" maximized="1" xWindow="1" yWindow="1" windowWidth="1276" windowHeight="803" activeSheetId="1"/>
    <customWorkbookView name="Lynette - Personal View" guid="{762EFDC9-3393-4986-BA43-4642A61259EC}" mergeInterval="0" personalView="1" maximized="1" xWindow="1" yWindow="1" windowWidth="1148" windowHeight="644" activeSheetId="1"/>
    <customWorkbookView name="admin - Personal View" guid="{41C8B9BF-4A77-473C-8EC5-0301EE2637A7}" mergeInterval="0" personalView="1" maximized="1" xWindow="1" yWindow="1" windowWidth="1596" windowHeight="670" activeSheetId="1"/>
    <customWorkbookView name=" A Valentine - Personal View" guid="{B7420270-0A95-4C32-8849-E78A047482AD}" mergeInterval="0" personalView="1" maximized="1" xWindow="1" yWindow="1" windowWidth="1276" windowHeight="803" activeSheetId="1"/>
    <customWorkbookView name="mandyv - Personal View" guid="{D6ADBF27-4DA3-419A-A413-C3E43248055A}" mergeInterval="0" personalView="1" maximized="1" windowWidth="1276" windowHeight="852" activeSheetId="1"/>
    <customWorkbookView name="Mandy Valentine - Personal View" guid="{F77ADFB7-70C6-44EF-8EF5-2E8CC7245400}" mergeInterval="0" personalView="1" maximized="1" xWindow="1" yWindow="1" windowWidth="1280" windowHeight="803" activeSheetId="1"/>
    <customWorkbookView name="johnc - Personal View" guid="{ABF8E2D9-5B2C-41CB-A2BE-981C32B749A4}" mergeInterval="0" personalView="1" maximized="1" xWindow="1" yWindow="1" windowWidth="1276" windowHeight="803" activeSheetId="1"/>
    <customWorkbookView name="  - Personal View" guid="{791C0834-2FFD-4BE8-94F0-45F09696CA11}" mergeInterval="0" personalView="1" xWindow="5" yWindow="31" windowWidth="1800" windowHeight="367" activeSheetId="1"/>
    <customWorkbookView name="Valentine, Amanda - Personal View" guid="{E02355FC-74FA-4038-8FA2-90372691207A}" mergeInterval="0" personalView="1" maximized="1" windowWidth="1916" windowHeight="971" activeSheetId="1"/>
    <customWorkbookView name="Williams, Peter - Personal View" guid="{AD3A5816-1991-4640-B177-19CB0F2B8E43}" mergeInterval="0" personalView="1" maximized="1" xWindow="-11" yWindow="-11" windowWidth="1942" windowHeight="11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N8" i="1" l="1"/>
  <c r="N9" i="1"/>
  <c r="F8" i="1"/>
  <c r="H8" i="1" s="1"/>
  <c r="F9" i="1"/>
  <c r="H9" i="1" s="1"/>
  <c r="F10" i="1"/>
  <c r="H10" i="1" s="1"/>
  <c r="F12" i="1"/>
  <c r="H12" i="1" s="1"/>
  <c r="F19" i="1"/>
  <c r="H19" i="1" s="1"/>
  <c r="F13" i="1"/>
  <c r="H13" i="1" s="1"/>
  <c r="F14" i="1"/>
  <c r="H14" i="1" s="1"/>
  <c r="H11" i="1"/>
  <c r="F21" i="1"/>
  <c r="H21" i="1" s="1"/>
  <c r="F15" i="1"/>
  <c r="H15" i="1" s="1"/>
  <c r="F16" i="1"/>
  <c r="H16" i="1" s="1"/>
  <c r="F17" i="1"/>
  <c r="H17" i="1" s="1"/>
  <c r="F22" i="1"/>
  <c r="H22" i="1" s="1"/>
  <c r="F18" i="1"/>
  <c r="H18" i="1" s="1"/>
  <c r="F23" i="1"/>
  <c r="H23" i="1" s="1"/>
  <c r="N10" i="1"/>
  <c r="N12" i="1"/>
  <c r="N19" i="1"/>
  <c r="N13" i="1"/>
  <c r="N14" i="1"/>
  <c r="N11" i="1"/>
  <c r="N21" i="1"/>
  <c r="N15" i="1"/>
  <c r="N16" i="1"/>
  <c r="N17" i="1"/>
  <c r="N22" i="1"/>
  <c r="N18" i="1"/>
  <c r="N23" i="1"/>
  <c r="N7" i="1"/>
  <c r="F7" i="1" l="1"/>
  <c r="H7" i="1" s="1"/>
</calcChain>
</file>

<file path=xl/sharedStrings.xml><?xml version="1.0" encoding="utf-8"?>
<sst xmlns="http://schemas.openxmlformats.org/spreadsheetml/2006/main" count="100" uniqueCount="75">
  <si>
    <t>CORPORATE RISK REGISTER</t>
  </si>
  <si>
    <t>Impact - 1: Insignificant, 2: Significant 3: Serious, 4: Critical</t>
  </si>
  <si>
    <t>Likelihood - 1: Remote 2: Possible, 3: Likely, 4: Very likely</t>
  </si>
  <si>
    <t xml:space="preserve"> </t>
  </si>
  <si>
    <t>Item Ref</t>
  </si>
  <si>
    <t xml:space="preserve">Risk </t>
  </si>
  <si>
    <t>Implication</t>
  </si>
  <si>
    <t>Level of Impact</t>
  </si>
  <si>
    <t>Likelihood</t>
  </si>
  <si>
    <t>Rating</t>
  </si>
  <si>
    <t>Previous Rating</t>
  </si>
  <si>
    <t>Direction of Risk</t>
  </si>
  <si>
    <t>Strategy</t>
  </si>
  <si>
    <t>Owner</t>
  </si>
  <si>
    <t>Mitigating Actions</t>
  </si>
  <si>
    <t>Post Mitigation Impact</t>
  </si>
  <si>
    <t>Post Mitigation Likelihood</t>
  </si>
  <si>
    <t>Post Mitigation Rating</t>
  </si>
  <si>
    <t>Failure of Waste Contractors to deliver the contracted level of service to the Authority and risk of breakdown of relationships.</t>
  </si>
  <si>
    <t>Disruption to services and loss to reputation</t>
  </si>
  <si>
    <t>Manage / Transfer</t>
  </si>
  <si>
    <t>Director of Operations</t>
  </si>
  <si>
    <t xml:space="preserve">Contract Management Systems (WMRC, RRC, Interim), Contracts Risk Register, Comments and Complaints System, Business Continuity Planning inc. contingency planning, Permit Scheme. 
</t>
  </si>
  <si>
    <t>Failure to implement operational and contractual changes required to comply with new legal requirements (food and additional materials collections) in an effective and timely manner.</t>
  </si>
  <si>
    <t>Reputational damage, impact on District collections operations and potential legal challenge.</t>
  </si>
  <si>
    <t xml:space="preserve">Manage  </t>
  </si>
  <si>
    <t>Failure to adequately address disagreements in contractual interpretation and application, notably Payment Mechanism and contract insurance provisions.</t>
  </si>
  <si>
    <t>Significant financial impact, unbudgeted one off and annual costs.</t>
  </si>
  <si>
    <t xml:space="preserve">Manage </t>
  </si>
  <si>
    <t>External Audit VFM reputational risk should Authority Policy and Procedures fail to provide a strong enough governance framework to ensure high standards</t>
  </si>
  <si>
    <t>The external auditor has carried out extensive VFM work (and continues to), this has led to a number of recommended actions for the Authority to consider - this will involve all of SLT</t>
  </si>
  <si>
    <t>Manage</t>
  </si>
  <si>
    <t>Director of Finance</t>
  </si>
  <si>
    <t>Escalating costs of meeting changing service demands means districts are unable to pay the Levy</t>
  </si>
  <si>
    <t>Failure to retain sufficient and appropriate staff or capitalise in full on their potential</t>
  </si>
  <si>
    <t>Loss of skills and experience to deliver performance improvements.</t>
  </si>
  <si>
    <t>Director of Strategy &amp; Business Services</t>
  </si>
  <si>
    <t>Failure to manage the  environmental impact of the Authority's activities</t>
  </si>
  <si>
    <t>Environmental pollution, loss of reputation, damage to assets, cost of carbon.</t>
  </si>
  <si>
    <t>Environmental Monitoring System (ISO14001), planned maintenance and technical improvements, Capital Programme, Strategic Environmental Assessments, security measures at sites.
Ensuring key contractors have appropriate plansin place and are subject to ongoing monitoring by the Authority</t>
  </si>
  <si>
    <t>ICT - management of the contract, security and business delivery - failure of the ICT system</t>
  </si>
  <si>
    <t>Loss of ICT functionality meaning the Authority cannot deliver services.</t>
  </si>
  <si>
    <t>Transferring to more modern ways of working will be a new challenege and will require the whole Authority to be involved. Identify an owner of ICT, move to cybersecurity standards. Other measures include:
- businerss continuity testing
- ICT security training
- business continuity planning
- ensuring contractor's have adequate contingency arrangmeents</t>
  </si>
  <si>
    <t>Failure to respond to impact of legal changes, economic and political environment.</t>
  </si>
  <si>
    <t>Inability to make provision for future development, risks to effectiveness of contracts / levy implications in relation to district council budgets / waste arising predictions outdated</t>
  </si>
  <si>
    <t>Chief Executive</t>
  </si>
  <si>
    <r>
      <rPr>
        <sz val="10"/>
        <color rgb="FF000000"/>
        <rFont val="Arial"/>
        <family val="2"/>
      </rPr>
      <t>Ensuring Future Waste Services Procurement can accommodate forthcoming changes.
Performance management framework including long term corporate planning and budget process, financial and legal advice, Partnership working, Development of levy strategy with district treasurers, Contract Management Review, JWDA Group.
Strengthening of the Authority's financial provision which take into account the long-term implicationsof future changes .</t>
    </r>
  </si>
  <si>
    <t>Failure to implement the updated Zero Waste  Strategy.</t>
  </si>
  <si>
    <t>Unable to translate plans into action and therefore fail to improve performance to an acceptable level, and appropriate timescales</t>
  </si>
  <si>
    <t>Failure to plan response to disruption of Authority service due to external factors</t>
  </si>
  <si>
    <t xml:space="preserve">Disrupted delivery of services and damage to reputation </t>
  </si>
  <si>
    <t xml:space="preserve">Business Continuity Plan and testing and auditing (Authority), staff awareness, ongoing monitoring and review, partnership working. </t>
  </si>
  <si>
    <t>Risk of failure to manage large scale project procurement (FWS)</t>
  </si>
  <si>
    <t>If the projects are not delivered on time or to budget the Authority will face being unable to meet its obligations and will incur signifcant additional cost</t>
  </si>
  <si>
    <t>Failure to meet Health and Safety obligations</t>
  </si>
  <si>
    <t>Failure to avoid or reduce risk of harm to staff and the public in relation to the Authority's activities.</t>
  </si>
  <si>
    <t xml:space="preserve">Health and Safety Policy, SLA with St Helens for support, Review of Health and Safety Procedures and Processes, Health and Safety management system in place; to review at year end. Job description of responsible officers to be updated. </t>
  </si>
  <si>
    <t>RISKS TO MANAGE AT A SERVICE LEVEL</t>
  </si>
  <si>
    <t>General Ledger implementation risks - completeness of data and access to system</t>
  </si>
  <si>
    <t xml:space="preserve">The GL is provided by St Helens Council, they have replaced the ledger with a version of AGRESSO (Unit 4) - and that will be the GL going forward. </t>
  </si>
  <si>
    <t>The involvement of the BSM with the development of the system and the MSM liaising with the Council and Budget Holders at the Authority. The new Finance Manager and new DoF will work with Budget holders and St Helens Council to ensure the effectiveness of the implementation.</t>
  </si>
  <si>
    <t>Failure to manage assets</t>
  </si>
  <si>
    <t>Poor service delivery, avoidable costs</t>
  </si>
  <si>
    <t>Capital Strategy, review of assets and valuations, maintenance programme, lease compliance monitoring, insurance cover, environmental monitoring, contractor asset management. Preparation for contract expiry to commence asap rather than simply 18 months before the end of the contract.</t>
  </si>
  <si>
    <t>Failure to deliver the CRM</t>
  </si>
  <si>
    <t>The development of the CRM will replace a number of legacy systems which are no longer sustainable</t>
  </si>
  <si>
    <t>The involvement of all sections using legacy systems in the development of the CRM will make it more likely that the CRM will provide the services required</t>
  </si>
  <si>
    <t>Working with the Joint Waste Partnership to develop the zero waste strategy for Merseyside and ensuring that the Strategy is adopted by each of the District Councils as well as adoting the Authority's own version of the Zero Waste Strategy to provide a framework for decision making that ensures the Authority meets its commitments under the Zero Waste objectives.</t>
  </si>
  <si>
    <t>A procurement Director, a project management team and external advisers have been appointed to lead the Authority through the development and implementation of the large scale projects.
Rigorous option an appraisal an business case prior to procurement.
Ensure buy-in from stakeholders.</t>
  </si>
  <si>
    <t>MRWA has insuffcient funds to fulfill its duties</t>
  </si>
  <si>
    <t>Effective communication so that Disticts are aware of their future obligations and can build realistic forecasts into their MTFS
MRWA maintains adequate reserves to minimise large flictuations to the levy requirement.</t>
  </si>
  <si>
    <t>Retention and Recruitment Policy, Family Friendly Policy, staff training and development, Equality and Diversity training, shared services.
Review of resources &amp; succession planning</t>
  </si>
  <si>
    <t xml:space="preserve">Ensure service operational by 01 April 2026.
Close out construction programme for outstanding works.
Conclude and formalise contract variations.
</t>
  </si>
  <si>
    <t xml:space="preserve">Introduce new financial processes and procedures and recruit additional staff.
Publication of accounts by statutory deadlines and removal of statutory recommendations. 
Ongoing monitoting of actions identified in Auditor's VFM report.
Review of all the Authority's policy and procedures regularly to ensure they provide a clear and consistent framework for effective decision making. 
</t>
  </si>
  <si>
    <t>4 - APPENDIX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</si>
</sst>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b/>
      <sz val="10"/>
      <name val="Arial"/>
      <family val="2"/>
    </font>
    <font>
      <sz val="12"/>
      <name val="Times New Roman"/>
      <family val="1"/>
    </font>
    <font>
      <sz val="10"/>
      <name val="Arial"/>
      <family val="2"/>
    </font>
    <font>
      <sz val="24"/>
      <name val="Wingdings 3"/>
      <family val="1"/>
      <charset val="2"/>
    </font>
    <font>
      <sz val="10"/>
      <color rgb="FF0070C0"/>
      <name val="Arial"/>
      <family val="2"/>
    </font>
    <font>
      <b/>
      <sz val="10"/>
      <color rgb="FF0070C0"/>
      <name val="Arial"/>
      <family val="2"/>
    </font>
    <font>
      <sz val="10"/>
      <name val="Wingdings 3"/>
      <family val="1"/>
      <charset val="2"/>
    </font>
    <font>
      <sz val="10"/>
      <color rgb="FF000000"/>
      <name val="Arial"/>
      <family val="2"/>
    </font>
    <font>
      <sz val="3"/>
      <name val="Arial"/>
      <family val="2"/>
    </font>
    <font>
      <sz val="3"/>
      <name val="Wingdings 3"/>
      <family val="1"/>
      <charset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3" fillId="0" borderId="0"/>
  </cellStyleXfs>
  <cellXfs count="56">
    <xf numFmtId="0" fontId="0" fillId="0" borderId="0" xfId="0"/>
    <xf numFmtId="0" fontId="0" fillId="0" borderId="1" xfId="0" applyBorder="1"/>
    <xf numFmtId="0" fontId="0" fillId="0" borderId="2" xfId="0" applyBorder="1"/>
    <xf numFmtId="0" fontId="0" fillId="0" borderId="3" xfId="0" applyBorder="1"/>
    <xf numFmtId="0" fontId="4" fillId="0" borderId="4" xfId="0" applyFont="1" applyBorder="1" applyAlignment="1">
      <alignment vertical="top" wrapText="1"/>
    </xf>
    <xf numFmtId="0" fontId="0" fillId="0" borderId="4" xfId="0" applyBorder="1" applyAlignment="1">
      <alignment vertical="top" wrapText="1"/>
    </xf>
    <xf numFmtId="0" fontId="2" fillId="0" borderId="4" xfId="0" applyFont="1" applyBorder="1" applyAlignment="1">
      <alignment vertical="top" wrapText="1"/>
    </xf>
    <xf numFmtId="0" fontId="0" fillId="0" borderId="5" xfId="0" applyBorder="1" applyAlignment="1">
      <alignment vertical="top" wrapText="1"/>
    </xf>
    <xf numFmtId="0" fontId="4" fillId="0" borderId="4" xfId="1" applyFont="1" applyBorder="1" applyAlignment="1">
      <alignment vertical="top" wrapText="1"/>
    </xf>
    <xf numFmtId="0" fontId="4" fillId="0" borderId="5" xfId="0" applyFont="1" applyBorder="1" applyAlignment="1">
      <alignment vertical="top" wrapText="1"/>
    </xf>
    <xf numFmtId="0" fontId="4" fillId="0" borderId="0" xfId="0" applyFont="1"/>
    <xf numFmtId="0" fontId="5" fillId="0" borderId="4" xfId="0" applyFont="1" applyBorder="1" applyAlignment="1">
      <alignment horizontal="center" vertical="center"/>
    </xf>
    <xf numFmtId="0" fontId="4" fillId="2" borderId="4" xfId="1" applyFont="1" applyFill="1" applyBorder="1" applyAlignment="1">
      <alignment vertical="top" wrapText="1"/>
    </xf>
    <xf numFmtId="0" fontId="4" fillId="2" borderId="4" xfId="0" applyFont="1" applyFill="1" applyBorder="1" applyAlignment="1">
      <alignment vertical="top" wrapText="1"/>
    </xf>
    <xf numFmtId="0" fontId="4" fillId="0" borderId="4" xfId="0" applyFont="1" applyBorder="1" applyAlignment="1">
      <alignment horizontal="left" vertical="top" wrapText="1"/>
    </xf>
    <xf numFmtId="0" fontId="0" fillId="2" borderId="4" xfId="0" applyFill="1" applyBorder="1" applyAlignment="1">
      <alignment vertical="top" wrapText="1"/>
    </xf>
    <xf numFmtId="0" fontId="0" fillId="2" borderId="0" xfId="0" applyFill="1"/>
    <xf numFmtId="0" fontId="4" fillId="2" borderId="5" xfId="1" applyFont="1" applyFill="1" applyBorder="1" applyAlignment="1">
      <alignment vertical="top" wrapText="1"/>
    </xf>
    <xf numFmtId="0" fontId="6" fillId="0" borderId="0" xfId="0" applyFont="1" applyAlignment="1">
      <alignment horizontal="center"/>
    </xf>
    <xf numFmtId="0" fontId="7" fillId="0" borderId="0" xfId="0" applyFont="1" applyAlignment="1">
      <alignment horizontal="center"/>
    </xf>
    <xf numFmtId="0" fontId="6" fillId="0" borderId="3" xfId="0" applyFont="1" applyBorder="1" applyAlignment="1">
      <alignment horizontal="center"/>
    </xf>
    <xf numFmtId="0" fontId="7" fillId="0" borderId="4" xfId="0" applyFont="1" applyBorder="1" applyAlignment="1">
      <alignment horizontal="center" vertical="top" wrapText="1"/>
    </xf>
    <xf numFmtId="0" fontId="6" fillId="0" borderId="4" xfId="0" applyFont="1" applyBorder="1" applyAlignment="1">
      <alignment horizontal="center" vertical="top" wrapText="1"/>
    </xf>
    <xf numFmtId="0" fontId="6" fillId="2" borderId="4" xfId="0" applyFont="1" applyFill="1" applyBorder="1" applyAlignment="1">
      <alignment horizontal="center" vertical="top" wrapText="1"/>
    </xf>
    <xf numFmtId="0" fontId="6" fillId="0" borderId="5" xfId="0" applyFont="1" applyBorder="1" applyAlignment="1">
      <alignment horizontal="center" vertical="top" wrapText="1"/>
    </xf>
    <xf numFmtId="0" fontId="0" fillId="0" borderId="0" xfId="0" applyAlignment="1">
      <alignment horizontal="center"/>
    </xf>
    <xf numFmtId="0" fontId="2" fillId="0" borderId="0" xfId="0" applyFont="1" applyAlignment="1">
      <alignment horizontal="center"/>
    </xf>
    <xf numFmtId="0" fontId="0" fillId="0" borderId="3"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vertical="top" wrapText="1"/>
    </xf>
    <xf numFmtId="0" fontId="4" fillId="0" borderId="4" xfId="0" applyFont="1" applyBorder="1" applyAlignment="1">
      <alignment horizontal="center" vertical="top" wrapText="1"/>
    </xf>
    <xf numFmtId="0" fontId="4" fillId="2" borderId="4" xfId="0" applyFont="1" applyFill="1" applyBorder="1" applyAlignment="1">
      <alignment horizontal="center" vertical="top" wrapText="1"/>
    </xf>
    <xf numFmtId="0" fontId="4" fillId="0" borderId="5" xfId="0" applyFont="1" applyBorder="1" applyAlignment="1">
      <alignment horizontal="center" vertical="top" wrapText="1"/>
    </xf>
    <xf numFmtId="0" fontId="7" fillId="0" borderId="3" xfId="0" applyFont="1" applyBorder="1" applyAlignment="1">
      <alignment horizontal="center"/>
    </xf>
    <xf numFmtId="0" fontId="9" fillId="0" borderId="4" xfId="0" applyFont="1" applyBorder="1" applyAlignment="1">
      <alignment vertical="top" wrapText="1"/>
    </xf>
    <xf numFmtId="0" fontId="9" fillId="2" borderId="4" xfId="0" applyFont="1" applyFill="1" applyBorder="1" applyAlignment="1">
      <alignment vertical="top" wrapText="1"/>
    </xf>
    <xf numFmtId="0" fontId="9" fillId="0" borderId="5" xfId="0" applyFont="1" applyBorder="1" applyAlignment="1">
      <alignment vertical="top" wrapText="1"/>
    </xf>
    <xf numFmtId="0" fontId="0" fillId="0" borderId="8" xfId="0" applyBorder="1"/>
    <xf numFmtId="0" fontId="0" fillId="0" borderId="9" xfId="0" applyBorder="1"/>
    <xf numFmtId="0" fontId="2" fillId="0" borderId="9" xfId="0" applyFont="1" applyBorder="1"/>
    <xf numFmtId="0" fontId="0" fillId="0" borderId="9" xfId="0" applyBorder="1" applyAlignment="1">
      <alignment horizontal="center"/>
    </xf>
    <xf numFmtId="0" fontId="2" fillId="0" borderId="9" xfId="0" applyFont="1" applyBorder="1" applyAlignment="1">
      <alignment horizontal="center"/>
    </xf>
    <xf numFmtId="0" fontId="10" fillId="0" borderId="9" xfId="0" applyFont="1" applyBorder="1" applyAlignment="1">
      <alignment horizontal="center"/>
    </xf>
    <xf numFmtId="0" fontId="10" fillId="0" borderId="9" xfId="0" applyFont="1" applyBorder="1"/>
    <xf numFmtId="0" fontId="6" fillId="0" borderId="9" xfId="0" applyFont="1" applyBorder="1" applyAlignment="1">
      <alignment horizontal="center"/>
    </xf>
    <xf numFmtId="0" fontId="4" fillId="0" borderId="10" xfId="0" applyFont="1" applyBorder="1" applyAlignment="1">
      <alignment horizontal="center"/>
    </xf>
    <xf numFmtId="0" fontId="2" fillId="0" borderId="0" xfId="0" applyFont="1"/>
    <xf numFmtId="0" fontId="11" fillId="0" borderId="0" xfId="0" applyFont="1" applyAlignment="1">
      <alignment horizontal="center"/>
    </xf>
    <xf numFmtId="0" fontId="11" fillId="0" borderId="0" xfId="0" applyFont="1"/>
    <xf numFmtId="0" fontId="8" fillId="0" borderId="11" xfId="0" applyFont="1" applyBorder="1" applyAlignment="1">
      <alignment horizontal="center"/>
    </xf>
    <xf numFmtId="0" fontId="2" fillId="0" borderId="0" xfId="0" applyFont="1" applyAlignment="1">
      <alignment horizontal="right"/>
    </xf>
    <xf numFmtId="0" fontId="7" fillId="0" borderId="11" xfId="0" applyFont="1" applyBorder="1" applyAlignment="1">
      <alignment horizontal="center"/>
    </xf>
    <xf numFmtId="0" fontId="2" fillId="0" borderId="3" xfId="0" applyFont="1" applyBorder="1"/>
    <xf numFmtId="0" fontId="7" fillId="0" borderId="12" xfId="0" applyFont="1" applyBorder="1" applyAlignment="1">
      <alignment horizontal="center"/>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wrapText="1"/>
    </xf>
  </cellXfs>
  <cellStyles count="2">
    <cellStyle name="Normal" xfId="0" builtinId="0"/>
    <cellStyle name="Normal_Urbis CR 6B" xfId="1" xr:uid="{00000000-0005-0000-0000-000001000000}"/>
  </cellStyles>
  <dxfs count="11">
    <dxf>
      <font>
        <color auto="1"/>
      </font>
      <fill>
        <patternFill>
          <fgColor theme="0"/>
          <bgColor rgb="FFFFFF00"/>
        </patternFill>
      </fill>
    </dxf>
    <dxf>
      <font>
        <color auto="1"/>
      </font>
      <fill>
        <patternFill>
          <fgColor theme="0"/>
          <bgColor rgb="FFFFFF00"/>
        </patternFill>
      </fill>
    </dxf>
    <dxf>
      <font>
        <color auto="1"/>
      </font>
      <fill>
        <patternFill>
          <bgColor rgb="FF92D050"/>
        </patternFill>
      </fill>
    </dxf>
    <dxf>
      <font>
        <color auto="1"/>
      </font>
      <fill>
        <patternFill>
          <bgColor theme="9" tint="0.59996337778862885"/>
        </patternFill>
      </fill>
    </dxf>
    <dxf>
      <font>
        <color rgb="FF9C0006"/>
      </font>
      <fill>
        <patternFill>
          <bgColor rgb="FFFFC7CE"/>
        </patternFill>
      </fill>
    </dxf>
    <dxf>
      <font>
        <color auto="1"/>
      </font>
      <fill>
        <patternFill>
          <fgColor theme="0"/>
          <bgColor rgb="FFFFFF00"/>
        </patternFill>
      </fill>
    </dxf>
    <dxf>
      <font>
        <color auto="1"/>
      </font>
      <fill>
        <patternFill>
          <bgColor rgb="FF92D050"/>
        </patternFill>
      </fill>
    </dxf>
    <dxf>
      <font>
        <color auto="1"/>
      </font>
      <fill>
        <patternFill>
          <fgColor theme="0"/>
          <bgColor rgb="FFFFFF00"/>
        </patternFill>
      </fill>
    </dxf>
    <dxf>
      <font>
        <color auto="1"/>
      </font>
      <fill>
        <patternFill>
          <bgColor theme="9" tint="0.59996337778862885"/>
        </patternFill>
      </fill>
    </dxf>
    <dxf>
      <font>
        <color rgb="FF9C0006"/>
      </font>
      <fill>
        <patternFill>
          <bgColor rgb="FFFFC7CE"/>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285750</xdr:colOff>
      <xdr:row>0</xdr:row>
      <xdr:rowOff>114300</xdr:rowOff>
    </xdr:from>
    <xdr:to>
      <xdr:col>1</xdr:col>
      <xdr:colOff>1085850</xdr:colOff>
      <xdr:row>3</xdr:row>
      <xdr:rowOff>152400</xdr:rowOff>
    </xdr:to>
    <xdr:pic>
      <xdr:nvPicPr>
        <xdr:cNvPr id="1100" name="Picture 1" descr="MWDA Logo_72_rgb (3)">
          <a:extLst>
            <a:ext uri="{FF2B5EF4-FFF2-40B4-BE49-F238E27FC236}">
              <a16:creationId xmlns:a16="http://schemas.microsoft.com/office/drawing/2014/main" id="{00000000-0008-0000-0000-00004C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4375" y="114300"/>
          <a:ext cx="800100" cy="523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showGridLines="0" tabSelected="1" zoomScale="60" zoomScaleNormal="60" workbookViewId="0">
      <pane xSplit="2" ySplit="6" topLeftCell="C17" activePane="bottomRight" state="frozen"/>
      <selection pane="topRight" activeCell="C1" sqref="C1"/>
      <selection pane="bottomLeft" activeCell="A7" sqref="A7"/>
      <selection pane="bottomRight" activeCell="K2" sqref="K2"/>
    </sheetView>
  </sheetViews>
  <sheetFormatPr defaultRowHeight="13" x14ac:dyDescent="0.3"/>
  <cols>
    <col min="1" max="1" width="6.453125" customWidth="1"/>
    <col min="2" max="2" width="27.81640625" customWidth="1"/>
    <col min="3" max="3" width="28.453125" customWidth="1"/>
    <col min="4" max="4" width="11.7265625" style="25" customWidth="1"/>
    <col min="5" max="5" width="10.54296875" style="25" customWidth="1"/>
    <col min="6" max="6" width="9.1796875" style="26"/>
    <col min="7" max="7" width="10.54296875" style="25" customWidth="1"/>
    <col min="9" max="9" width="10.54296875" customWidth="1"/>
    <col min="10" max="10" width="11.7265625" style="18" customWidth="1"/>
    <col min="11" max="11" width="53.26953125" customWidth="1"/>
    <col min="12" max="12" width="9.81640625" style="18" customWidth="1"/>
    <col min="13" max="13" width="10.54296875" style="18" customWidth="1"/>
    <col min="14" max="14" width="11" style="19" customWidth="1"/>
  </cols>
  <sheetData>
    <row r="1" spans="1:14" x14ac:dyDescent="0.3">
      <c r="A1" s="37"/>
      <c r="B1" s="38"/>
      <c r="C1" s="39" t="s">
        <v>0</v>
      </c>
      <c r="D1" s="40"/>
      <c r="E1" s="40"/>
      <c r="F1" s="41"/>
      <c r="G1" s="42">
        <v>1</v>
      </c>
      <c r="H1" s="43">
        <v>2</v>
      </c>
      <c r="I1" s="43">
        <v>5</v>
      </c>
      <c r="J1" s="43">
        <v>6</v>
      </c>
      <c r="K1" s="38"/>
      <c r="L1" s="44"/>
      <c r="M1" s="44"/>
      <c r="N1" s="45"/>
    </row>
    <row r="2" spans="1:14" x14ac:dyDescent="0.3">
      <c r="A2" s="1"/>
      <c r="C2" s="46"/>
      <c r="G2" s="47">
        <v>1</v>
      </c>
      <c r="H2" s="48">
        <v>2</v>
      </c>
      <c r="I2" s="48">
        <v>5</v>
      </c>
      <c r="J2" s="48">
        <v>6</v>
      </c>
      <c r="K2" t="s">
        <v>74</v>
      </c>
      <c r="N2" s="49"/>
    </row>
    <row r="3" spans="1:14" x14ac:dyDescent="0.3">
      <c r="A3" s="1"/>
      <c r="C3" s="46" t="s">
        <v>1</v>
      </c>
      <c r="D3" s="26"/>
      <c r="E3" s="26"/>
      <c r="G3" s="26"/>
      <c r="H3" s="46"/>
      <c r="I3" s="46"/>
      <c r="J3" s="19"/>
      <c r="K3" s="50"/>
      <c r="L3" s="19"/>
      <c r="M3" s="19"/>
      <c r="N3" s="51"/>
    </row>
    <row r="4" spans="1:14" x14ac:dyDescent="0.3">
      <c r="A4" s="2"/>
      <c r="B4" s="3"/>
      <c r="C4" s="52" t="s">
        <v>2</v>
      </c>
      <c r="D4" s="28"/>
      <c r="E4" s="28"/>
      <c r="F4" s="28"/>
      <c r="G4" s="28"/>
      <c r="H4" s="52"/>
      <c r="I4" s="52"/>
      <c r="J4" s="33"/>
      <c r="K4" s="52"/>
      <c r="L4" s="33"/>
      <c r="M4" s="33"/>
      <c r="N4" s="53"/>
    </row>
    <row r="5" spans="1:14" x14ac:dyDescent="0.3">
      <c r="A5" s="2"/>
      <c r="B5" s="3"/>
      <c r="C5" s="3" t="s">
        <v>3</v>
      </c>
      <c r="D5" s="27"/>
      <c r="E5" s="27"/>
      <c r="F5" s="28"/>
      <c r="G5" s="27"/>
      <c r="H5" s="3"/>
      <c r="I5" s="3"/>
      <c r="J5" s="20"/>
      <c r="K5" s="3"/>
      <c r="L5" s="20"/>
      <c r="M5" s="20"/>
      <c r="N5" s="33"/>
    </row>
    <row r="6" spans="1:14" ht="39" x14ac:dyDescent="0.25">
      <c r="A6" s="6" t="s">
        <v>4</v>
      </c>
      <c r="B6" s="6" t="s">
        <v>5</v>
      </c>
      <c r="C6" s="6" t="s">
        <v>6</v>
      </c>
      <c r="D6" s="29" t="s">
        <v>7</v>
      </c>
      <c r="E6" s="29" t="s">
        <v>8</v>
      </c>
      <c r="F6" s="29" t="s">
        <v>9</v>
      </c>
      <c r="G6" s="29" t="s">
        <v>10</v>
      </c>
      <c r="H6" s="6" t="s">
        <v>11</v>
      </c>
      <c r="I6" s="6" t="s">
        <v>12</v>
      </c>
      <c r="J6" s="21" t="s">
        <v>13</v>
      </c>
      <c r="K6" s="6" t="s">
        <v>14</v>
      </c>
      <c r="L6" s="21" t="s">
        <v>15</v>
      </c>
      <c r="M6" s="21" t="s">
        <v>16</v>
      </c>
      <c r="N6" s="21" t="s">
        <v>17</v>
      </c>
    </row>
    <row r="7" spans="1:14" s="10" customFormat="1" ht="76" customHeight="1" x14ac:dyDescent="0.25">
      <c r="A7" s="5">
        <v>3</v>
      </c>
      <c r="B7" s="8" t="s">
        <v>18</v>
      </c>
      <c r="C7" s="4" t="s">
        <v>19</v>
      </c>
      <c r="D7" s="30">
        <v>4</v>
      </c>
      <c r="E7" s="30">
        <v>3</v>
      </c>
      <c r="F7" s="30">
        <f>SUM(D7*E7)</f>
        <v>12</v>
      </c>
      <c r="G7" s="30">
        <v>12</v>
      </c>
      <c r="H7" s="11">
        <f t="shared" ref="H7:H17" si="0">IF(F7&lt;G7,6,IF(G7=F7,1,5))</f>
        <v>1</v>
      </c>
      <c r="I7" s="4" t="s">
        <v>20</v>
      </c>
      <c r="J7" s="22" t="s">
        <v>21</v>
      </c>
      <c r="K7" s="34" t="s">
        <v>22</v>
      </c>
      <c r="L7" s="22">
        <v>4</v>
      </c>
      <c r="M7" s="22">
        <v>2</v>
      </c>
      <c r="N7" s="30">
        <f>SUM(L7*M7)</f>
        <v>8</v>
      </c>
    </row>
    <row r="8" spans="1:14" s="10" customFormat="1" ht="99" customHeight="1" x14ac:dyDescent="0.25">
      <c r="A8" s="5">
        <v>41</v>
      </c>
      <c r="B8" s="8" t="s">
        <v>23</v>
      </c>
      <c r="C8" s="4" t="s">
        <v>24</v>
      </c>
      <c r="D8" s="30">
        <v>4</v>
      </c>
      <c r="E8" s="30">
        <v>1</v>
      </c>
      <c r="F8" s="30">
        <f t="shared" ref="F8:F17" si="1">SUM(D8*E8)</f>
        <v>4</v>
      </c>
      <c r="G8" s="30">
        <v>12</v>
      </c>
      <c r="H8" s="11">
        <f t="shared" si="0"/>
        <v>6</v>
      </c>
      <c r="I8" s="4" t="s">
        <v>25</v>
      </c>
      <c r="J8" s="22" t="s">
        <v>21</v>
      </c>
      <c r="K8" s="34" t="s">
        <v>72</v>
      </c>
      <c r="L8" s="22">
        <v>3</v>
      </c>
      <c r="M8" s="22">
        <v>1</v>
      </c>
      <c r="N8" s="30">
        <f t="shared" ref="N8:N9" si="2">SUM(L8*M8)</f>
        <v>3</v>
      </c>
    </row>
    <row r="9" spans="1:14" s="10" customFormat="1" ht="81.75" customHeight="1" x14ac:dyDescent="0.25">
      <c r="A9" s="5">
        <v>8</v>
      </c>
      <c r="B9" s="8" t="s">
        <v>26</v>
      </c>
      <c r="C9" s="4" t="s">
        <v>27</v>
      </c>
      <c r="D9" s="30">
        <v>3</v>
      </c>
      <c r="E9" s="30">
        <v>3</v>
      </c>
      <c r="F9" s="30">
        <f t="shared" si="1"/>
        <v>9</v>
      </c>
      <c r="G9" s="30">
        <v>12</v>
      </c>
      <c r="H9" s="11">
        <f t="shared" si="0"/>
        <v>6</v>
      </c>
      <c r="I9" s="4" t="s">
        <v>28</v>
      </c>
      <c r="J9" s="22" t="s">
        <v>21</v>
      </c>
      <c r="K9" s="34" t="s">
        <v>22</v>
      </c>
      <c r="L9" s="22">
        <v>3</v>
      </c>
      <c r="M9" s="22">
        <v>2</v>
      </c>
      <c r="N9" s="30">
        <f t="shared" si="2"/>
        <v>6</v>
      </c>
    </row>
    <row r="10" spans="1:14" ht="114.75" customHeight="1" x14ac:dyDescent="0.25">
      <c r="A10" s="5">
        <v>10</v>
      </c>
      <c r="B10" s="12" t="s">
        <v>29</v>
      </c>
      <c r="C10" s="13" t="s">
        <v>30</v>
      </c>
      <c r="D10" s="31">
        <v>4</v>
      </c>
      <c r="E10" s="31">
        <v>2</v>
      </c>
      <c r="F10" s="30">
        <f t="shared" si="1"/>
        <v>8</v>
      </c>
      <c r="G10" s="30">
        <v>12</v>
      </c>
      <c r="H10" s="11">
        <f t="shared" si="0"/>
        <v>6</v>
      </c>
      <c r="I10" s="13" t="s">
        <v>31</v>
      </c>
      <c r="J10" s="23" t="s">
        <v>32</v>
      </c>
      <c r="K10" s="35" t="s">
        <v>73</v>
      </c>
      <c r="L10" s="23">
        <v>3</v>
      </c>
      <c r="M10" s="23">
        <v>1</v>
      </c>
      <c r="N10" s="30">
        <f t="shared" ref="N10:N17" si="3">SUM(L10*M10)</f>
        <v>3</v>
      </c>
    </row>
    <row r="11" spans="1:14" ht="50" x14ac:dyDescent="0.25">
      <c r="A11" s="5">
        <v>33</v>
      </c>
      <c r="B11" s="12" t="s">
        <v>33</v>
      </c>
      <c r="C11" s="13" t="s">
        <v>69</v>
      </c>
      <c r="D11" s="31">
        <v>4</v>
      </c>
      <c r="E11" s="31">
        <v>2</v>
      </c>
      <c r="F11" s="30">
        <f t="shared" si="1"/>
        <v>8</v>
      </c>
      <c r="G11" s="30">
        <v>12</v>
      </c>
      <c r="H11" s="11">
        <f>IF(F11&lt;G11,6,IF(G11=F11,1,5))</f>
        <v>6</v>
      </c>
      <c r="I11" s="13" t="s">
        <v>31</v>
      </c>
      <c r="J11" s="23" t="s">
        <v>32</v>
      </c>
      <c r="K11" s="35" t="s">
        <v>70</v>
      </c>
      <c r="L11" s="23">
        <v>4</v>
      </c>
      <c r="M11" s="23">
        <v>1</v>
      </c>
      <c r="N11" s="30">
        <f>SUM(L11*M11)</f>
        <v>4</v>
      </c>
    </row>
    <row r="12" spans="1:14" ht="82.5" customHeight="1" x14ac:dyDescent="0.25">
      <c r="A12" s="5">
        <v>12</v>
      </c>
      <c r="B12" s="8" t="s">
        <v>34</v>
      </c>
      <c r="C12" s="4" t="s">
        <v>35</v>
      </c>
      <c r="D12" s="30">
        <v>4</v>
      </c>
      <c r="E12" s="30">
        <v>3</v>
      </c>
      <c r="F12" s="30">
        <f t="shared" si="1"/>
        <v>12</v>
      </c>
      <c r="G12" s="30">
        <v>8</v>
      </c>
      <c r="H12" s="11">
        <f t="shared" si="0"/>
        <v>5</v>
      </c>
      <c r="I12" s="4" t="s">
        <v>31</v>
      </c>
      <c r="J12" s="22" t="s">
        <v>36</v>
      </c>
      <c r="K12" s="34" t="s">
        <v>71</v>
      </c>
      <c r="L12" s="22">
        <v>3</v>
      </c>
      <c r="M12" s="22">
        <v>3</v>
      </c>
      <c r="N12" s="30">
        <f t="shared" si="3"/>
        <v>9</v>
      </c>
    </row>
    <row r="13" spans="1:14" ht="109" customHeight="1" x14ac:dyDescent="0.25">
      <c r="A13" s="5">
        <v>21</v>
      </c>
      <c r="B13" s="8" t="s">
        <v>37</v>
      </c>
      <c r="C13" s="4" t="s">
        <v>38</v>
      </c>
      <c r="D13" s="30">
        <v>4</v>
      </c>
      <c r="E13" s="30">
        <v>2</v>
      </c>
      <c r="F13" s="30">
        <f t="shared" si="1"/>
        <v>8</v>
      </c>
      <c r="G13" s="30">
        <v>8</v>
      </c>
      <c r="H13" s="11">
        <f t="shared" si="0"/>
        <v>1</v>
      </c>
      <c r="I13" s="4" t="s">
        <v>31</v>
      </c>
      <c r="J13" s="22" t="s">
        <v>32</v>
      </c>
      <c r="K13" s="34" t="s">
        <v>39</v>
      </c>
      <c r="L13" s="22">
        <v>3</v>
      </c>
      <c r="M13" s="22">
        <v>2</v>
      </c>
      <c r="N13" s="30">
        <f t="shared" si="3"/>
        <v>6</v>
      </c>
    </row>
    <row r="14" spans="1:14" ht="145.5" customHeight="1" x14ac:dyDescent="0.25">
      <c r="A14" s="7">
        <v>27</v>
      </c>
      <c r="B14" s="17" t="s">
        <v>40</v>
      </c>
      <c r="C14" s="9" t="s">
        <v>41</v>
      </c>
      <c r="D14" s="32">
        <v>4</v>
      </c>
      <c r="E14" s="32">
        <v>2</v>
      </c>
      <c r="F14" s="30">
        <f t="shared" si="1"/>
        <v>8</v>
      </c>
      <c r="G14" s="30">
        <v>8</v>
      </c>
      <c r="H14" s="11">
        <f t="shared" si="0"/>
        <v>1</v>
      </c>
      <c r="I14" s="9" t="s">
        <v>31</v>
      </c>
      <c r="J14" s="24" t="s">
        <v>36</v>
      </c>
      <c r="K14" s="36" t="s">
        <v>42</v>
      </c>
      <c r="L14" s="24">
        <v>3</v>
      </c>
      <c r="M14" s="24">
        <v>2</v>
      </c>
      <c r="N14" s="30">
        <f t="shared" si="3"/>
        <v>6</v>
      </c>
    </row>
    <row r="15" spans="1:14" ht="120.75" customHeight="1" x14ac:dyDescent="0.25">
      <c r="A15" s="5">
        <v>13</v>
      </c>
      <c r="B15" s="12" t="s">
        <v>43</v>
      </c>
      <c r="C15" s="13" t="s">
        <v>44</v>
      </c>
      <c r="D15" s="30">
        <v>4</v>
      </c>
      <c r="E15" s="30">
        <v>2</v>
      </c>
      <c r="F15" s="30">
        <f t="shared" si="1"/>
        <v>8</v>
      </c>
      <c r="G15" s="30">
        <v>8</v>
      </c>
      <c r="H15" s="11">
        <f t="shared" si="0"/>
        <v>1</v>
      </c>
      <c r="I15" s="4" t="s">
        <v>31</v>
      </c>
      <c r="J15" s="22" t="s">
        <v>45</v>
      </c>
      <c r="K15" s="34" t="s">
        <v>46</v>
      </c>
      <c r="L15" s="22">
        <v>3</v>
      </c>
      <c r="M15" s="22">
        <v>2</v>
      </c>
      <c r="N15" s="30">
        <f t="shared" si="3"/>
        <v>6</v>
      </c>
    </row>
    <row r="16" spans="1:14" ht="96.75" customHeight="1" x14ac:dyDescent="0.25">
      <c r="A16" s="5">
        <v>28</v>
      </c>
      <c r="B16" s="8" t="s">
        <v>47</v>
      </c>
      <c r="C16" s="4" t="s">
        <v>48</v>
      </c>
      <c r="D16" s="30">
        <v>4</v>
      </c>
      <c r="E16" s="30">
        <v>2</v>
      </c>
      <c r="F16" s="30">
        <f t="shared" si="1"/>
        <v>8</v>
      </c>
      <c r="G16" s="30">
        <v>8</v>
      </c>
      <c r="H16" s="11">
        <f t="shared" si="0"/>
        <v>1</v>
      </c>
      <c r="I16" s="4" t="s">
        <v>31</v>
      </c>
      <c r="J16" s="22" t="s">
        <v>45</v>
      </c>
      <c r="K16" s="13" t="s">
        <v>67</v>
      </c>
      <c r="L16" s="22">
        <v>3</v>
      </c>
      <c r="M16" s="22">
        <v>2</v>
      </c>
      <c r="N16" s="30">
        <f t="shared" si="3"/>
        <v>6</v>
      </c>
    </row>
    <row r="17" spans="1:14" ht="68.5" customHeight="1" x14ac:dyDescent="0.25">
      <c r="A17" s="5">
        <v>18</v>
      </c>
      <c r="B17" s="8" t="s">
        <v>49</v>
      </c>
      <c r="C17" s="4" t="s">
        <v>50</v>
      </c>
      <c r="D17" s="30">
        <v>4</v>
      </c>
      <c r="E17" s="30">
        <v>2</v>
      </c>
      <c r="F17" s="30">
        <f t="shared" si="1"/>
        <v>8</v>
      </c>
      <c r="G17" s="30">
        <v>8</v>
      </c>
      <c r="H17" s="11">
        <f t="shared" si="0"/>
        <v>1</v>
      </c>
      <c r="I17" s="4" t="s">
        <v>31</v>
      </c>
      <c r="J17" s="22" t="s">
        <v>36</v>
      </c>
      <c r="K17" s="4" t="s">
        <v>51</v>
      </c>
      <c r="L17" s="22">
        <v>3</v>
      </c>
      <c r="M17" s="22">
        <v>2</v>
      </c>
      <c r="N17" s="30">
        <f t="shared" si="3"/>
        <v>6</v>
      </c>
    </row>
    <row r="18" spans="1:14" ht="113.15" customHeight="1" x14ac:dyDescent="0.25">
      <c r="A18" s="5">
        <v>29</v>
      </c>
      <c r="B18" s="12" t="s">
        <v>52</v>
      </c>
      <c r="C18" s="13" t="s">
        <v>53</v>
      </c>
      <c r="D18" s="31">
        <v>4</v>
      </c>
      <c r="E18" s="31">
        <v>2</v>
      </c>
      <c r="F18" s="30">
        <f>SUM(D18*E18)</f>
        <v>8</v>
      </c>
      <c r="G18" s="30">
        <v>8</v>
      </c>
      <c r="H18" s="11">
        <f>IF(F18&lt;G18,6,IF(G18=F18,1,5))</f>
        <v>1</v>
      </c>
      <c r="I18" s="13" t="s">
        <v>31</v>
      </c>
      <c r="J18" s="23" t="s">
        <v>45</v>
      </c>
      <c r="K18" s="35" t="s">
        <v>68</v>
      </c>
      <c r="L18" s="23">
        <v>3</v>
      </c>
      <c r="M18" s="23">
        <v>2</v>
      </c>
      <c r="N18" s="30">
        <f>SUM(L18*M18)</f>
        <v>6</v>
      </c>
    </row>
    <row r="19" spans="1:14" s="16" customFormat="1" ht="87" customHeight="1" x14ac:dyDescent="0.25">
      <c r="A19" s="15">
        <v>38</v>
      </c>
      <c r="B19" s="8" t="s">
        <v>54</v>
      </c>
      <c r="C19" s="4" t="s">
        <v>55</v>
      </c>
      <c r="D19" s="30">
        <v>4</v>
      </c>
      <c r="E19" s="30">
        <v>1</v>
      </c>
      <c r="F19" s="30">
        <f>SUM(D19*E19)</f>
        <v>4</v>
      </c>
      <c r="G19" s="30">
        <v>4</v>
      </c>
      <c r="H19" s="11">
        <f>IF(F19&lt;G19,6,IF(G19=F19,1,5))</f>
        <v>1</v>
      </c>
      <c r="I19" s="14" t="s">
        <v>31</v>
      </c>
      <c r="J19" s="23" t="s">
        <v>45</v>
      </c>
      <c r="K19" s="4" t="s">
        <v>56</v>
      </c>
      <c r="L19" s="22">
        <v>4</v>
      </c>
      <c r="M19" s="22">
        <v>1</v>
      </c>
      <c r="N19" s="30">
        <f>SUM(L19*M19)</f>
        <v>4</v>
      </c>
    </row>
    <row r="20" spans="1:14" ht="0.65" customHeight="1" x14ac:dyDescent="0.3">
      <c r="B20" s="54" t="s">
        <v>57</v>
      </c>
      <c r="C20" s="55"/>
      <c r="F20" s="19"/>
      <c r="G20" s="19"/>
    </row>
    <row r="21" spans="1:14" ht="62.5" hidden="1" x14ac:dyDescent="0.25">
      <c r="A21" s="5">
        <v>31</v>
      </c>
      <c r="B21" s="12" t="s">
        <v>58</v>
      </c>
      <c r="C21" s="13" t="s">
        <v>59</v>
      </c>
      <c r="D21" s="31">
        <v>4</v>
      </c>
      <c r="E21" s="31">
        <v>1</v>
      </c>
      <c r="F21" s="30">
        <f>SUM(D21*E21)</f>
        <v>4</v>
      </c>
      <c r="G21" s="30">
        <v>9</v>
      </c>
      <c r="H21" s="11">
        <f t="shared" ref="H21:H23" si="4">IF(F21&lt;G21,6,IF(G21=F21,1,5))</f>
        <v>6</v>
      </c>
      <c r="I21" s="13" t="s">
        <v>31</v>
      </c>
      <c r="J21" s="23" t="s">
        <v>32</v>
      </c>
      <c r="K21" s="13" t="s">
        <v>60</v>
      </c>
      <c r="L21" s="23">
        <v>2</v>
      </c>
      <c r="M21" s="23">
        <v>2</v>
      </c>
      <c r="N21" s="30">
        <f>SUM(L21*M21)</f>
        <v>4</v>
      </c>
    </row>
    <row r="22" spans="1:14" ht="62.5" hidden="1" x14ac:dyDescent="0.25">
      <c r="A22" s="5">
        <v>34</v>
      </c>
      <c r="B22" s="8" t="s">
        <v>61</v>
      </c>
      <c r="C22" s="4" t="s">
        <v>62</v>
      </c>
      <c r="D22" s="30">
        <v>3</v>
      </c>
      <c r="E22" s="30">
        <v>2</v>
      </c>
      <c r="F22" s="30">
        <f>SUM(D22*E22)</f>
        <v>6</v>
      </c>
      <c r="G22" s="30">
        <v>8</v>
      </c>
      <c r="H22" s="11">
        <f t="shared" si="4"/>
        <v>6</v>
      </c>
      <c r="I22" s="4" t="s">
        <v>20</v>
      </c>
      <c r="J22" s="22" t="s">
        <v>32</v>
      </c>
      <c r="K22" s="4" t="s">
        <v>63</v>
      </c>
      <c r="L22" s="22">
        <v>3</v>
      </c>
      <c r="M22" s="22">
        <v>2</v>
      </c>
      <c r="N22" s="30">
        <f>SUM(L22*M22)</f>
        <v>6</v>
      </c>
    </row>
    <row r="23" spans="1:14" ht="50" hidden="1" x14ac:dyDescent="0.25">
      <c r="A23" s="4">
        <v>35</v>
      </c>
      <c r="B23" s="12" t="s">
        <v>64</v>
      </c>
      <c r="C23" s="13" t="s">
        <v>65</v>
      </c>
      <c r="D23" s="31">
        <v>3</v>
      </c>
      <c r="E23" s="31">
        <v>1</v>
      </c>
      <c r="F23" s="30">
        <f>SUM(D23*E23)</f>
        <v>3</v>
      </c>
      <c r="G23" s="30">
        <v>6</v>
      </c>
      <c r="H23" s="11">
        <f t="shared" si="4"/>
        <v>6</v>
      </c>
      <c r="I23" s="13" t="s">
        <v>31</v>
      </c>
      <c r="J23" s="23" t="s">
        <v>36</v>
      </c>
      <c r="K23" s="13" t="s">
        <v>66</v>
      </c>
      <c r="L23" s="23">
        <v>3</v>
      </c>
      <c r="M23" s="23">
        <v>1</v>
      </c>
      <c r="N23" s="30">
        <f>SUM(L23*M23)</f>
        <v>3</v>
      </c>
    </row>
    <row r="24" spans="1:14" ht="12.5" hidden="1" x14ac:dyDescent="0.25">
      <c r="A24" s="4"/>
      <c r="B24" s="12"/>
      <c r="C24" s="13"/>
      <c r="D24" s="31"/>
      <c r="E24" s="31"/>
      <c r="F24" s="31"/>
      <c r="G24" s="31"/>
      <c r="H24" s="13"/>
      <c r="I24" s="13"/>
      <c r="J24" s="13"/>
      <c r="K24" s="13"/>
      <c r="L24" s="31"/>
      <c r="M24" s="31"/>
      <c r="N24" s="31"/>
    </row>
  </sheetData>
  <sortState xmlns:xlrd2="http://schemas.microsoft.com/office/spreadsheetml/2017/richdata2" ref="A7:K24">
    <sortCondition descending="1" ref="F7:F24"/>
  </sortState>
  <customSheetViews>
    <customSheetView guid="{866E5E99-DD5B-4DDD-873F-9D47789E8D2D}" showPageBreaks="1" showGridLines="0" fitToPage="1" printArea="1" hiddenRows="1" hiddenColumns="1" view="pageLayout">
      <selection activeCell="Q8" sqref="Q8"/>
      <pageMargins left="0" right="0" top="0" bottom="0" header="0" footer="0"/>
      <pageSetup paperSize="9" scale="50" fitToHeight="2" orientation="portrait" r:id="rId1"/>
      <headerFooter alignWithMargins="0"/>
    </customSheetView>
    <customSheetView guid="{A64F4358-61F8-4D9D-A2CF-5EAF9AAF4DAA}" showPageBreaks="1" showGridLines="0" fitToPage="1" printArea="1" hiddenRows="1" hiddenColumns="1" view="pageLayout" topLeftCell="A14">
      <selection activeCell="I15" sqref="I15"/>
      <pageMargins left="0" right="0" top="0" bottom="0" header="0" footer="0"/>
      <pageSetup paperSize="9" scale="54" fitToHeight="2" orientation="portrait" r:id="rId2"/>
      <headerFooter alignWithMargins="0"/>
    </customSheetView>
    <customSheetView guid="{039CD7F6-882A-477E-BFE3-0F9F831F010A}" showPageBreaks="1" fitToPage="1" printArea="1" hiddenRows="1">
      <selection activeCell="E8" sqref="E8"/>
      <pageMargins left="0" right="0" top="0" bottom="0" header="0" footer="0"/>
      <pageSetup paperSize="9" scale="56" fitToHeight="2" orientation="portrait" r:id="rId3"/>
      <headerFooter alignWithMargins="0"/>
    </customSheetView>
    <customSheetView guid="{762EFDC9-3393-4986-BA43-4642A61259EC}" showPageBreaks="1" fitToPage="1" printArea="1" topLeftCell="A37">
      <selection sqref="A1:J43"/>
      <pageMargins left="0" right="0" top="0" bottom="0" header="0" footer="0"/>
      <pageSetup paperSize="9" scale="10" fitToHeight="2" orientation="portrait" r:id="rId4"/>
      <headerFooter alignWithMargins="0"/>
    </customSheetView>
    <customSheetView guid="{41C8B9BF-4A77-473C-8EC5-0301EE2637A7}" fitToPage="1">
      <selection activeCell="J9" sqref="J9"/>
      <pageMargins left="0" right="0" top="0" bottom="0" header="0" footer="0"/>
      <pageSetup paperSize="9" scale="54" fitToHeight="2" orientation="portrait" r:id="rId5"/>
      <headerFooter alignWithMargins="0"/>
    </customSheetView>
    <customSheetView guid="{B7420270-0A95-4C32-8849-E78A047482AD}" showPageBreaks="1" fitToPage="1" printArea="1">
      <selection activeCell="C39" sqref="C39"/>
      <pageMargins left="0" right="0" top="0" bottom="0" header="0" footer="0"/>
      <pageSetup paperSize="9" scale="54" fitToHeight="2" orientation="portrait" r:id="rId6"/>
      <headerFooter alignWithMargins="0"/>
    </customSheetView>
    <customSheetView guid="{D6ADBF27-4DA3-419A-A413-C3E43248055A}" showPageBreaks="1" fitToPage="1" showRuler="0">
      <selection activeCell="B8" sqref="B8"/>
      <pageMargins left="0" right="0" top="0" bottom="0" header="0" footer="0"/>
      <pageSetup paperSize="9" scale="69" fitToHeight="2" orientation="portrait" r:id="rId7"/>
      <headerFooter alignWithMargins="0"/>
    </customSheetView>
    <customSheetView guid="{F77ADFB7-70C6-44EF-8EF5-2E8CC7245400}" topLeftCell="A31">
      <selection activeCell="I30" sqref="I30"/>
      <pageMargins left="0" right="0" top="0" bottom="0" header="0" footer="0"/>
      <pageSetup paperSize="9" orientation="landscape" r:id="rId8"/>
      <headerFooter alignWithMargins="0"/>
    </customSheetView>
    <customSheetView guid="{ABF8E2D9-5B2C-41CB-A2BE-981C32B749A4}" showPageBreaks="1" fitToPage="1" printArea="1">
      <selection activeCell="C24" sqref="C24"/>
      <pageMargins left="0" right="0" top="0" bottom="0" header="0" footer="0"/>
      <pageSetup paperSize="9" scale="63" fitToHeight="2" orientation="portrait" r:id="rId9"/>
      <headerFooter alignWithMargins="0"/>
    </customSheetView>
    <customSheetView guid="{791C0834-2FFD-4BE8-94F0-45F09696CA11}" showPageBreaks="1" showGridLines="0" fitToPage="1" printArea="1" view="pageLayout">
      <selection activeCell="E8" sqref="E8"/>
      <pageMargins left="0" right="0" top="0" bottom="0" header="0" footer="0"/>
      <pageSetup paperSize="9" scale="41" fitToHeight="2" orientation="portrait" r:id="rId10"/>
      <headerFooter alignWithMargins="0">
        <oddFooter>&amp;CAuthorised by: MWDA Members
Issued by: AV
Issue no:02
Document control:CG01 -Corporate Risk Register-CS-Pla-14-AV-03</oddFooter>
      </headerFooter>
    </customSheetView>
    <customSheetView guid="{E02355FC-74FA-4038-8FA2-90372691207A}" showPageBreaks="1" showGridLines="0" fitToPage="1" printArea="1" hiddenRows="1" hiddenColumns="1" view="pageLayout" topLeftCell="A12">
      <selection activeCell="C14" sqref="C14:C16"/>
      <pageMargins left="0" right="0" top="0" bottom="0" header="0" footer="0"/>
      <pageSetup paperSize="9" scale="54" fitToHeight="2" orientation="portrait" r:id="rId11"/>
      <headerFooter alignWithMargins="0">
        <oddFooter>&amp;CAuthorised by: MWDA Members
Issued by: AV
Issue no:02
Document control:CG01 -Corporate Risk Register-CS-Pla-14-AV-03</oddFooter>
      </headerFooter>
    </customSheetView>
    <customSheetView guid="{AD3A5816-1991-4640-B177-19CB0F2B8E43}" showPageBreaks="1" showGridLines="0" fitToPage="1" printArea="1" hiddenRows="1" hiddenColumns="1" view="pageLayout" topLeftCell="A31">
      <selection activeCell="B12" sqref="B12"/>
      <pageMargins left="0" right="0" top="0" bottom="0" header="0" footer="0"/>
      <pageSetup paperSize="9" scale="48" fitToHeight="2" orientation="portrait" r:id="rId12"/>
      <headerFooter alignWithMargins="0"/>
    </customSheetView>
  </customSheetViews>
  <mergeCells count="1">
    <mergeCell ref="B20:C20"/>
  </mergeCells>
  <phoneticPr fontId="1" type="noConversion"/>
  <conditionalFormatting sqref="F21:F23">
    <cfRule type="cellIs" dxfId="10" priority="8" operator="greaterThan">
      <formula>2</formula>
    </cfRule>
  </conditionalFormatting>
  <conditionalFormatting sqref="F7:G19">
    <cfRule type="cellIs" dxfId="9" priority="1" operator="greaterThan">
      <formula>8</formula>
    </cfRule>
    <cfRule type="cellIs" dxfId="8" priority="2" operator="greaterThan">
      <formula>5</formula>
    </cfRule>
    <cfRule type="cellIs" dxfId="7" priority="3" operator="greaterThan">
      <formula>2</formula>
    </cfRule>
    <cfRule type="cellIs" dxfId="6" priority="4" operator="lessThanOrEqual">
      <formula>2</formula>
    </cfRule>
  </conditionalFormatting>
  <conditionalFormatting sqref="G21:G23">
    <cfRule type="cellIs" dxfId="5" priority="14" operator="greaterThan">
      <formula>2</formula>
    </cfRule>
  </conditionalFormatting>
  <conditionalFormatting sqref="N7:N19 F21:G23 N21:N23">
    <cfRule type="cellIs" dxfId="4" priority="5" operator="greaterThan">
      <formula>8</formula>
    </cfRule>
    <cfRule type="cellIs" dxfId="3" priority="7" operator="greaterThan">
      <formula>5</formula>
    </cfRule>
    <cfRule type="cellIs" dxfId="2" priority="19" operator="lessThanOrEqual">
      <formula>2</formula>
    </cfRule>
  </conditionalFormatting>
  <conditionalFormatting sqref="N7:N19">
    <cfRule type="cellIs" dxfId="1" priority="13" operator="greaterThan">
      <formula>2</formula>
    </cfRule>
  </conditionalFormatting>
  <conditionalFormatting sqref="N21:N23">
    <cfRule type="cellIs" dxfId="0" priority="15" operator="greaterThan">
      <formula>2</formula>
    </cfRule>
  </conditionalFormatting>
  <pageMargins left="0.35433070866141736" right="0.35433070866141736" top="0.98425196850393704" bottom="0.78740157480314965" header="0.51181102362204722" footer="0.51181102362204722"/>
  <pageSetup paperSize="8" scale="82" fitToHeight="2" orientation="landscape" r:id="rId13"/>
  <headerFooter alignWithMargins="0">
    <oddHeader>&amp;R&amp;"Arial,Bold"&amp;14APPENDIX 4</oddHeader>
  </headerFooter>
  <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0A65C6258C245B05B092A13DDF621" ma:contentTypeVersion="10" ma:contentTypeDescription="Create a new document." ma:contentTypeScope="" ma:versionID="b69bcae45df6ddbaa8d9739fe614aa67">
  <xsd:schema xmlns:xsd="http://www.w3.org/2001/XMLSchema" xmlns:xs="http://www.w3.org/2001/XMLSchema" xmlns:p="http://schemas.microsoft.com/office/2006/metadata/properties" xmlns:ns2="ff8bcce4-6bda-42f0-9915-6074ff13b5ff" xmlns:ns3="7bb7545d-8433-4219-8433-ef597b39d0f4" targetNamespace="http://schemas.microsoft.com/office/2006/metadata/properties" ma:root="true" ma:fieldsID="607d0ddc247b611688542feaa8f97cb0" ns2:_="" ns3:_="">
    <xsd:import namespace="ff8bcce4-6bda-42f0-9915-6074ff13b5ff"/>
    <xsd:import namespace="7bb7545d-8433-4219-8433-ef597b39d0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bcce4-6bda-42f0-9915-6074ff13b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4e61665-0730-433b-905a-62466e978d0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b7545d-8433-4219-8433-ef597b39d0f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d6ffd8-f573-4d29-927b-54e039ec556c}" ma:internalName="TaxCatchAll" ma:showField="CatchAllData" ma:web="7bb7545d-8433-4219-8433-ef597b39d0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8bcce4-6bda-42f0-9915-6074ff13b5ff">
      <Terms xmlns="http://schemas.microsoft.com/office/infopath/2007/PartnerControls"/>
    </lcf76f155ced4ddcb4097134ff3c332f>
    <TaxCatchAll xmlns="7bb7545d-8433-4219-8433-ef597b39d0f4" xsi:nil="true"/>
  </documentManagement>
</p:properties>
</file>

<file path=customXml/itemProps1.xml><?xml version="1.0" encoding="utf-8"?>
<ds:datastoreItem xmlns:ds="http://schemas.openxmlformats.org/officeDocument/2006/customXml" ds:itemID="{9AB04064-A4E1-411D-8107-AD36D4057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bcce4-6bda-42f0-9915-6074ff13b5ff"/>
    <ds:schemaRef ds:uri="7bb7545d-8433-4219-8433-ef597b39d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47C9D4-E3B8-4D1E-A7DB-D5E6C5AC82B2}">
  <ds:schemaRefs>
    <ds:schemaRef ds:uri="http://schemas.microsoft.com/sharepoint/v3/contenttype/forms"/>
  </ds:schemaRefs>
</ds:datastoreItem>
</file>

<file path=customXml/itemProps3.xml><?xml version="1.0" encoding="utf-8"?>
<ds:datastoreItem xmlns:ds="http://schemas.openxmlformats.org/officeDocument/2006/customXml" ds:itemID="{11D6B890-90E2-4F0C-BFF2-059D51F61E15}">
  <ds:schemaRefs>
    <ds:schemaRef ds:uri="http://schemas.microsoft.com/office/2006/metadata/properties"/>
    <ds:schemaRef ds:uri="http://schemas.microsoft.com/office/infopath/2007/PartnerControls"/>
    <ds:schemaRef ds:uri="ff8bcce4-6bda-42f0-9915-6074ff13b5ff"/>
    <ds:schemaRef ds:uri="7bb7545d-8433-4219-8433-ef597b39d0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MWDA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colinmck</dc:creator>
  <cp:keywords/>
  <dc:description/>
  <cp:lastModifiedBy>Lally, John</cp:lastModifiedBy>
  <cp:revision/>
  <cp:lastPrinted>2026-06-05T13:38:41Z</cp:lastPrinted>
  <dcterms:created xsi:type="dcterms:W3CDTF">2008-10-30T11:33:58Z</dcterms:created>
  <dcterms:modified xsi:type="dcterms:W3CDTF">2026-06-11T13:19:12Z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2024-07-15T09:56:11Z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00f6fd65-f589-41da-aa8b-98d30c22c1d2</vt:lpwstr>
  </property>
  <property fmtid="{D5CDD505-2E9C-101B-9397-08002B2CF9AE}" pid="7" name="MSIP_Label_defa4170-0d19-0005-0004-bc88714345d2_ActionId">
    <vt:lpwstr>4a94cf0c-de69-48b3-9b32-5bef86ba8a01</vt:lpwstr>
  </property>
  <property fmtid="{D5CDD505-2E9C-101B-9397-08002B2CF9AE}" pid="8" name="MSIP_Label_defa4170-0d19-0005-0004-bc88714345d2_ContentBits">
    <vt:lpwstr>0</vt:lpwstr>
  </property>
  <property fmtid="{D5CDD505-2E9C-101B-9397-08002B2CF9AE}" pid="9" name="ContentTypeId">
    <vt:lpwstr>0x0101001CF0A65C6258C245B05B092A13DDF621</vt:lpwstr>
  </property>
  <property fmtid="{D5CDD505-2E9C-101B-9397-08002B2CF9AE}" pid="10" name="Order">
    <vt:r8>2200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