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DMIN\FINANCE\Website Reporting forCommunications\"/>
    </mc:Choice>
  </mc:AlternateContent>
  <bookViews>
    <workbookView xWindow="0" yWindow="0" windowWidth="28800" windowHeight="14100" activeTab="1"/>
  </bookViews>
  <sheets>
    <sheet name="Summary" sheetId="2" r:id="rId1"/>
    <sheet name="Detail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E2" i="2"/>
  <c r="G2" i="2"/>
  <c r="D2" i="2"/>
  <c r="C2" i="2"/>
  <c r="D5" i="2"/>
  <c r="E5" i="2"/>
  <c r="F5" i="2"/>
  <c r="G5" i="2"/>
  <c r="H5" i="2"/>
  <c r="C5" i="2"/>
  <c r="H48" i="1" l="1"/>
  <c r="G48" i="1"/>
  <c r="F48" i="1"/>
  <c r="E48" i="1"/>
  <c r="D48" i="1"/>
  <c r="C48" i="1"/>
  <c r="B48" i="1"/>
  <c r="I48" i="1" l="1"/>
  <c r="L48" i="1" s="1"/>
</calcChain>
</file>

<file path=xl/sharedStrings.xml><?xml version="1.0" encoding="utf-8"?>
<sst xmlns="http://schemas.openxmlformats.org/spreadsheetml/2006/main" count="55" uniqueCount="49">
  <si>
    <t>LAND</t>
  </si>
  <si>
    <t>Net Book Value £</t>
  </si>
  <si>
    <t>BUILDINGS</t>
  </si>
  <si>
    <t>PLANT &amp; EQUIPMENT</t>
  </si>
  <si>
    <t>ASSETS UNDER CONSTRUCTION</t>
  </si>
  <si>
    <t>Closed Landfill Sites</t>
  </si>
  <si>
    <t>Billinge</t>
  </si>
  <si>
    <t>Sefton Meadows</t>
  </si>
  <si>
    <t>Bidston Moss</t>
  </si>
  <si>
    <t>Red Quarry</t>
  </si>
  <si>
    <t>Foul Lane</t>
  </si>
  <si>
    <t>Roughdales</t>
  </si>
  <si>
    <t>Household Waste Recycling Centres</t>
  </si>
  <si>
    <t>Clatterbridge</t>
  </si>
  <si>
    <t>Earlstown</t>
  </si>
  <si>
    <t>Formby</t>
  </si>
  <si>
    <t>Ravenhead</t>
  </si>
  <si>
    <t xml:space="preserve">Huyton </t>
  </si>
  <si>
    <t>Old Swan</t>
  </si>
  <si>
    <t>Transfer Stations</t>
  </si>
  <si>
    <t>Kirkby</t>
  </si>
  <si>
    <t>Huyton</t>
  </si>
  <si>
    <t>Gilmoss</t>
  </si>
  <si>
    <t>Waste Treatment Plant</t>
  </si>
  <si>
    <t>Bidston</t>
  </si>
  <si>
    <t>Materials Recycling Facility</t>
  </si>
  <si>
    <t>Miscellaneous</t>
  </si>
  <si>
    <t>Mann Island (lease)</t>
  </si>
  <si>
    <t>Gilmoss Open Land (1)</t>
  </si>
  <si>
    <t>Gilmoss Open Land (2)</t>
  </si>
  <si>
    <t>Total</t>
  </si>
  <si>
    <t xml:space="preserve">31st March 2020 - 2019/20 Asset Register </t>
  </si>
  <si>
    <t>RRC IT</t>
  </si>
  <si>
    <t>RRC</t>
  </si>
  <si>
    <t>RRC Railhead</t>
  </si>
  <si>
    <t>Check</t>
  </si>
  <si>
    <t>Land</t>
  </si>
  <si>
    <t>Buildings</t>
  </si>
  <si>
    <t>Vehicles, Plant, Furniture &amp; Equipment</t>
  </si>
  <si>
    <t>Assets Under Construction</t>
  </si>
  <si>
    <t>Property, Plant &amp; Equipment</t>
  </si>
  <si>
    <t>Investment Properties</t>
  </si>
  <si>
    <t>Sevice Concession</t>
  </si>
  <si>
    <t>Summary</t>
  </si>
  <si>
    <t>Variance</t>
  </si>
  <si>
    <t>2019/20 Accounts</t>
  </si>
  <si>
    <t>* Note: 2019/20 accounts are not due for completion until 30th September 2020 due to the Covid - 19 pandemic</t>
  </si>
  <si>
    <t>RRC RRC Railhead &amp; GILMOSS MRF IS INCLUDED IN THE ABOVE HOWEVER FOR NOTE PURPOSES IT IS RECORDED AS A SERVICE CONCESSION DUE TO THE NATURE AND REPAYMENT OF THE FACILITY</t>
  </si>
  <si>
    <t>set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</si>
</sst>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4" fillId="2" borderId="1" xfId="0" applyFont="1" applyFill="1" applyBorder="1"/>
    <xf numFmtId="0" fontId="0" fillId="2" borderId="1" xfId="0" applyFill="1" applyBorder="1"/>
    <xf numFmtId="0" fontId="5" fillId="0" borderId="1" xfId="0" applyFont="1" applyFill="1" applyBorder="1"/>
    <xf numFmtId="0" fontId="5" fillId="2" borderId="1" xfId="0" applyFont="1" applyFill="1" applyBorder="1"/>
    <xf numFmtId="0" fontId="0" fillId="0" borderId="1" xfId="0" applyBorder="1"/>
    <xf numFmtId="0" fontId="6" fillId="2" borderId="1" xfId="0" applyFont="1" applyFill="1" applyBorder="1" applyAlignment="1"/>
    <xf numFmtId="0" fontId="2" fillId="2" borderId="1" xfId="0" applyFont="1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4" fillId="0" borderId="0" xfId="0" applyFont="1"/>
    <xf numFmtId="164" fontId="2" fillId="0" borderId="1" xfId="1" applyNumberFormat="1" applyFont="1" applyBorder="1"/>
    <xf numFmtId="164" fontId="2" fillId="2" borderId="1" xfId="1" applyNumberFormat="1" applyFont="1" applyFill="1" applyBorder="1"/>
    <xf numFmtId="0" fontId="7" fillId="0" borderId="0" xfId="0" applyFont="1"/>
    <xf numFmtId="164" fontId="7" fillId="0" borderId="0" xfId="1" applyNumberFormat="1" applyFont="1"/>
    <xf numFmtId="164" fontId="0" fillId="0" borderId="0" xfId="0" applyNumberFormat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164" fontId="8" fillId="0" borderId="0" xfId="1" applyNumberFormat="1" applyFont="1" applyFill="1" applyAlignment="1">
      <alignment wrapText="1"/>
    </xf>
    <xf numFmtId="0" fontId="2" fillId="0" borderId="0" xfId="0" applyFont="1"/>
    <xf numFmtId="0" fontId="9" fillId="0" borderId="0" xfId="0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37" sqref="D37"/>
    </sheetView>
  </sheetViews>
  <sheetFormatPr defaultRowHeight="15" x14ac:dyDescent="0.25"/>
  <cols>
    <col min="1" max="1" width="16.42578125" bestFit="1" customWidth="1"/>
    <col min="3" max="10" width="13.7109375" customWidth="1"/>
  </cols>
  <sheetData>
    <row r="1" spans="1:10" ht="90" x14ac:dyDescent="0.25">
      <c r="C1" s="18" t="s">
        <v>36</v>
      </c>
      <c r="D1" s="18" t="s">
        <v>37</v>
      </c>
      <c r="E1" s="19" t="s">
        <v>38</v>
      </c>
      <c r="F1" s="18" t="s">
        <v>39</v>
      </c>
      <c r="G1" s="18" t="s">
        <v>40</v>
      </c>
      <c r="H1" s="18" t="s">
        <v>41</v>
      </c>
      <c r="I1" s="18"/>
      <c r="J1" s="20" t="s">
        <v>42</v>
      </c>
    </row>
    <row r="2" spans="1:10" x14ac:dyDescent="0.25">
      <c r="A2" s="21" t="s">
        <v>43</v>
      </c>
      <c r="C2" s="23">
        <f>+Detail!B48</f>
        <v>10035000</v>
      </c>
      <c r="D2" s="23">
        <f>+Detail!D48</f>
        <v>148439756</v>
      </c>
      <c r="E2" s="23">
        <f>+Detail!F38</f>
        <v>5403</v>
      </c>
      <c r="F2" s="23">
        <v>0</v>
      </c>
      <c r="G2" s="23">
        <f>+Detail!F48-Detail!F38</f>
        <v>188925905</v>
      </c>
      <c r="H2" s="23">
        <v>0</v>
      </c>
      <c r="I2" s="23"/>
      <c r="J2" s="23"/>
    </row>
    <row r="3" spans="1:10" x14ac:dyDescent="0.25">
      <c r="A3" s="21" t="s">
        <v>45</v>
      </c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1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1" t="s">
        <v>44</v>
      </c>
      <c r="C5" s="23">
        <f>+C2-C3</f>
        <v>10035000</v>
      </c>
      <c r="D5" s="23">
        <f t="shared" ref="D5:J5" si="0">+D2-D3</f>
        <v>148439756</v>
      </c>
      <c r="E5" s="23">
        <f t="shared" si="0"/>
        <v>5403</v>
      </c>
      <c r="F5" s="23">
        <f t="shared" si="0"/>
        <v>0</v>
      </c>
      <c r="G5" s="23">
        <f t="shared" si="0"/>
        <v>188925905</v>
      </c>
      <c r="H5" s="23">
        <f t="shared" si="0"/>
        <v>0</v>
      </c>
      <c r="I5" s="23"/>
      <c r="J5" s="23">
        <v>325569164</v>
      </c>
    </row>
    <row r="8" spans="1:10" x14ac:dyDescent="0.25">
      <c r="A8" s="22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8" workbookViewId="0">
      <selection activeCell="I25" sqref="I25"/>
    </sheetView>
  </sheetViews>
  <sheetFormatPr defaultRowHeight="15" x14ac:dyDescent="0.25"/>
  <cols>
    <col min="1" max="1" width="33.42578125" bestFit="1" customWidth="1"/>
    <col min="2" max="2" width="15.140625" customWidth="1"/>
    <col min="3" max="3" width="13.7109375" customWidth="1"/>
    <col min="4" max="4" width="12.5703125" bestFit="1" customWidth="1"/>
    <col min="5" max="5" width="20.28515625" bestFit="1" customWidth="1"/>
    <col min="6" max="6" width="14" customWidth="1"/>
    <col min="7" max="7" width="29.140625" bestFit="1" customWidth="1"/>
    <col min="8" max="8" width="13.140625" customWidth="1"/>
    <col min="9" max="9" width="12.5703125" bestFit="1" customWidth="1"/>
    <col min="11" max="11" width="10" bestFit="1" customWidth="1"/>
  </cols>
  <sheetData>
    <row r="1" spans="1:8" x14ac:dyDescent="0.25">
      <c r="A1" s="12" t="s">
        <v>31</v>
      </c>
    </row>
    <row r="4" spans="1:8" ht="30" x14ac:dyDescent="0.25">
      <c r="A4" s="1" t="s">
        <v>0</v>
      </c>
      <c r="B4" s="2" t="s">
        <v>1</v>
      </c>
      <c r="C4" s="3" t="s">
        <v>2</v>
      </c>
      <c r="D4" s="2" t="s">
        <v>1</v>
      </c>
      <c r="E4" s="3" t="s">
        <v>3</v>
      </c>
      <c r="F4" s="2" t="s">
        <v>1</v>
      </c>
      <c r="G4" s="3" t="s">
        <v>4</v>
      </c>
      <c r="H4" s="2" t="s">
        <v>1</v>
      </c>
    </row>
    <row r="5" spans="1:8" x14ac:dyDescent="0.25">
      <c r="A5" s="4"/>
      <c r="B5" s="5"/>
      <c r="C5" s="6"/>
      <c r="D5" s="5"/>
      <c r="E5" s="4"/>
      <c r="F5" s="7"/>
      <c r="G5" s="6"/>
      <c r="H5" s="5"/>
    </row>
    <row r="6" spans="1:8" x14ac:dyDescent="0.25">
      <c r="A6" s="8" t="s">
        <v>5</v>
      </c>
      <c r="B6" s="8"/>
      <c r="C6" s="8"/>
      <c r="D6" s="8"/>
      <c r="E6" s="9"/>
      <c r="F6" s="4"/>
      <c r="G6" s="4"/>
      <c r="H6" s="4"/>
    </row>
    <row r="7" spans="1:8" x14ac:dyDescent="0.25">
      <c r="A7" s="4"/>
      <c r="B7" s="10"/>
      <c r="C7" s="11"/>
      <c r="D7" s="10"/>
      <c r="E7" s="11"/>
      <c r="F7" s="10"/>
      <c r="G7" s="11"/>
      <c r="H7" s="10"/>
    </row>
    <row r="8" spans="1:8" x14ac:dyDescent="0.25">
      <c r="A8" s="4" t="s">
        <v>6</v>
      </c>
      <c r="B8" s="10">
        <v>0</v>
      </c>
      <c r="C8" s="11"/>
      <c r="D8" s="10"/>
      <c r="E8" s="11"/>
      <c r="F8" s="10"/>
      <c r="G8" s="11"/>
      <c r="H8" s="10"/>
    </row>
    <row r="9" spans="1:8" x14ac:dyDescent="0.25">
      <c r="A9" s="4" t="s">
        <v>7</v>
      </c>
      <c r="B9" s="10">
        <v>0</v>
      </c>
      <c r="C9" s="11"/>
      <c r="D9" s="10"/>
      <c r="E9" s="11"/>
      <c r="F9" s="10"/>
      <c r="G9" s="11"/>
      <c r="H9" s="10"/>
    </row>
    <row r="10" spans="1:8" x14ac:dyDescent="0.25">
      <c r="A10" s="4" t="s">
        <v>8</v>
      </c>
      <c r="B10" s="10">
        <v>0</v>
      </c>
      <c r="C10" s="11"/>
      <c r="D10" s="10"/>
      <c r="E10" s="11"/>
      <c r="F10" s="10"/>
      <c r="G10" s="11"/>
      <c r="H10" s="10"/>
    </row>
    <row r="11" spans="1:8" x14ac:dyDescent="0.25">
      <c r="A11" s="4" t="s">
        <v>9</v>
      </c>
      <c r="B11" s="10">
        <v>0</v>
      </c>
      <c r="C11" s="11"/>
      <c r="D11" s="10"/>
      <c r="E11" s="11"/>
      <c r="F11" s="10"/>
      <c r="G11" s="11"/>
      <c r="H11" s="10"/>
    </row>
    <row r="12" spans="1:8" x14ac:dyDescent="0.25">
      <c r="A12" s="4" t="s">
        <v>10</v>
      </c>
      <c r="B12" s="10">
        <v>0</v>
      </c>
      <c r="C12" s="11"/>
      <c r="D12" s="10"/>
      <c r="E12" s="11"/>
      <c r="F12" s="10"/>
      <c r="G12" s="11"/>
      <c r="H12" s="10"/>
    </row>
    <row r="13" spans="1:8" x14ac:dyDescent="0.25">
      <c r="A13" s="4" t="s">
        <v>11</v>
      </c>
      <c r="B13" s="10">
        <v>0</v>
      </c>
      <c r="C13" s="11"/>
      <c r="D13" s="10"/>
      <c r="E13" s="11"/>
      <c r="F13" s="10"/>
      <c r="G13" s="11"/>
      <c r="H13" s="10"/>
    </row>
    <row r="14" spans="1:8" x14ac:dyDescent="0.25">
      <c r="A14" s="4"/>
      <c r="B14" s="10"/>
      <c r="C14" s="11"/>
      <c r="D14" s="10"/>
      <c r="E14" s="11"/>
      <c r="F14" s="10"/>
      <c r="G14" s="11"/>
      <c r="H14" s="10"/>
    </row>
    <row r="15" spans="1:8" x14ac:dyDescent="0.25">
      <c r="A15" s="9" t="s">
        <v>12</v>
      </c>
      <c r="B15" s="10"/>
      <c r="C15" s="11"/>
      <c r="D15" s="10"/>
      <c r="E15" s="11"/>
      <c r="F15" s="10"/>
      <c r="G15" s="11"/>
      <c r="H15" s="10"/>
    </row>
    <row r="16" spans="1:8" x14ac:dyDescent="0.25">
      <c r="A16" s="4" t="s">
        <v>13</v>
      </c>
      <c r="B16" s="10">
        <v>173000</v>
      </c>
      <c r="C16" s="11"/>
      <c r="D16" s="10">
        <v>64350</v>
      </c>
      <c r="E16" s="11"/>
      <c r="F16" s="10"/>
      <c r="G16" s="11"/>
      <c r="H16" s="10"/>
    </row>
    <row r="17" spans="1:8" x14ac:dyDescent="0.25">
      <c r="A17" s="4" t="s">
        <v>14</v>
      </c>
      <c r="B17" s="10">
        <v>150000</v>
      </c>
      <c r="C17" s="11"/>
      <c r="D17" s="10">
        <v>75563</v>
      </c>
      <c r="E17" s="11"/>
      <c r="F17" s="10"/>
      <c r="G17" s="11"/>
      <c r="H17" s="10"/>
    </row>
    <row r="18" spans="1:8" x14ac:dyDescent="0.25">
      <c r="A18" s="4" t="s">
        <v>15</v>
      </c>
      <c r="B18" s="10">
        <v>132000</v>
      </c>
      <c r="C18" s="11"/>
      <c r="D18" s="10">
        <v>23040</v>
      </c>
      <c r="E18" s="11"/>
      <c r="F18" s="10"/>
      <c r="G18" s="11"/>
      <c r="H18" s="10"/>
    </row>
    <row r="19" spans="1:8" x14ac:dyDescent="0.25">
      <c r="A19" s="4" t="s">
        <v>16</v>
      </c>
      <c r="B19" s="10">
        <v>278250</v>
      </c>
      <c r="C19" s="11"/>
      <c r="D19" s="10">
        <v>1070103</v>
      </c>
      <c r="E19" s="11"/>
      <c r="F19" s="10"/>
      <c r="G19" s="11"/>
      <c r="H19" s="10"/>
    </row>
    <row r="20" spans="1:8" x14ac:dyDescent="0.25">
      <c r="A20" s="4" t="s">
        <v>7</v>
      </c>
      <c r="B20" s="10">
        <v>451000</v>
      </c>
      <c r="C20" s="11"/>
      <c r="D20" s="10">
        <v>138308</v>
      </c>
      <c r="E20" s="11"/>
      <c r="F20" s="10"/>
      <c r="G20" s="11"/>
      <c r="H20" s="10"/>
    </row>
    <row r="21" spans="1:8" x14ac:dyDescent="0.25">
      <c r="A21" s="4" t="s">
        <v>17</v>
      </c>
      <c r="B21" s="10">
        <v>1100000</v>
      </c>
      <c r="C21" s="11"/>
      <c r="D21" s="10">
        <v>1567842</v>
      </c>
      <c r="E21" s="11"/>
      <c r="F21" s="10"/>
      <c r="G21" s="11"/>
      <c r="H21" s="10"/>
    </row>
    <row r="22" spans="1:8" x14ac:dyDescent="0.25">
      <c r="A22" s="4" t="s">
        <v>18</v>
      </c>
      <c r="B22" s="10"/>
      <c r="C22" s="11"/>
      <c r="D22" s="10">
        <v>1551500</v>
      </c>
      <c r="E22" s="11"/>
      <c r="F22" s="10"/>
      <c r="G22" s="11"/>
      <c r="H22" s="10"/>
    </row>
    <row r="23" spans="1:8" x14ac:dyDescent="0.25">
      <c r="A23" s="4"/>
      <c r="B23" s="10"/>
      <c r="C23" s="11"/>
      <c r="D23" s="10"/>
      <c r="E23" s="11"/>
      <c r="F23" s="10"/>
      <c r="G23" s="11"/>
      <c r="H23" s="10"/>
    </row>
    <row r="24" spans="1:8" x14ac:dyDescent="0.25">
      <c r="A24" s="9" t="s">
        <v>19</v>
      </c>
      <c r="B24" s="10"/>
      <c r="C24" s="11"/>
      <c r="D24" s="10"/>
      <c r="E24" s="11"/>
      <c r="F24" s="10"/>
      <c r="G24" s="11"/>
      <c r="H24" s="10"/>
    </row>
    <row r="25" spans="1:8" x14ac:dyDescent="0.25">
      <c r="A25" s="4" t="s">
        <v>20</v>
      </c>
      <c r="B25" s="10"/>
      <c r="C25" s="11"/>
      <c r="D25" s="10">
        <v>1194074</v>
      </c>
      <c r="E25" s="11"/>
      <c r="F25" s="10"/>
      <c r="G25" s="11"/>
      <c r="H25" s="10"/>
    </row>
    <row r="26" spans="1:8" x14ac:dyDescent="0.25">
      <c r="A26" s="4" t="s">
        <v>21</v>
      </c>
      <c r="B26" s="10">
        <v>852500</v>
      </c>
      <c r="C26" s="11"/>
      <c r="D26" s="10">
        <v>884199</v>
      </c>
      <c r="E26" s="11"/>
      <c r="F26" s="10"/>
      <c r="G26" s="11"/>
      <c r="H26" s="10"/>
    </row>
    <row r="27" spans="1:8" x14ac:dyDescent="0.25">
      <c r="A27" s="4" t="s">
        <v>22</v>
      </c>
      <c r="B27" s="10">
        <v>2000000</v>
      </c>
      <c r="C27" s="11"/>
      <c r="D27" s="10">
        <v>1081908</v>
      </c>
      <c r="E27" s="11"/>
      <c r="F27" s="10"/>
      <c r="G27" s="11"/>
      <c r="H27" s="10"/>
    </row>
    <row r="28" spans="1:8" x14ac:dyDescent="0.25">
      <c r="A28" s="4" t="s">
        <v>10</v>
      </c>
      <c r="B28" s="10">
        <v>425000</v>
      </c>
      <c r="C28" s="11"/>
      <c r="D28" s="10">
        <v>417050</v>
      </c>
      <c r="E28" s="11"/>
      <c r="F28" s="10"/>
      <c r="G28" s="11"/>
      <c r="H28" s="10"/>
    </row>
    <row r="29" spans="1:8" x14ac:dyDescent="0.25">
      <c r="A29" s="4"/>
      <c r="B29" s="10"/>
      <c r="C29" s="11"/>
      <c r="D29" s="10"/>
      <c r="E29" s="11"/>
      <c r="F29" s="10"/>
      <c r="G29" s="11"/>
      <c r="H29" s="10"/>
    </row>
    <row r="30" spans="1:8" x14ac:dyDescent="0.25">
      <c r="A30" s="4"/>
      <c r="B30" s="10"/>
      <c r="C30" s="11"/>
      <c r="D30" s="10"/>
      <c r="E30" s="11"/>
      <c r="F30" s="10"/>
      <c r="G30" s="11"/>
      <c r="H30" s="10"/>
    </row>
    <row r="31" spans="1:8" x14ac:dyDescent="0.25">
      <c r="A31" s="9" t="s">
        <v>23</v>
      </c>
      <c r="B31" s="10"/>
      <c r="C31" s="11"/>
      <c r="D31" s="10"/>
      <c r="E31" s="11"/>
      <c r="F31" s="10"/>
      <c r="G31" s="11"/>
      <c r="H31" s="10"/>
    </row>
    <row r="32" spans="1:8" x14ac:dyDescent="0.25">
      <c r="A32" s="4" t="s">
        <v>24</v>
      </c>
      <c r="B32" s="10">
        <v>1575000</v>
      </c>
      <c r="C32" s="11"/>
      <c r="D32" s="10">
        <v>3281632</v>
      </c>
      <c r="E32" s="11"/>
      <c r="F32" s="10">
        <v>417900</v>
      </c>
      <c r="G32" s="11"/>
      <c r="H32" s="10"/>
    </row>
    <row r="33" spans="1:15" x14ac:dyDescent="0.25">
      <c r="A33" s="4"/>
      <c r="B33" s="10"/>
      <c r="C33" s="11"/>
      <c r="D33" s="10"/>
      <c r="E33" s="11"/>
      <c r="F33" s="10"/>
      <c r="G33" s="11"/>
      <c r="H33" s="10"/>
    </row>
    <row r="34" spans="1:15" x14ac:dyDescent="0.25">
      <c r="A34" s="4"/>
      <c r="B34" s="10"/>
      <c r="C34" s="11"/>
      <c r="D34" s="10"/>
      <c r="E34" s="11"/>
      <c r="F34" s="10"/>
      <c r="G34" s="11"/>
      <c r="H34" s="10"/>
    </row>
    <row r="35" spans="1:15" x14ac:dyDescent="0.25">
      <c r="A35" s="9" t="s">
        <v>25</v>
      </c>
      <c r="B35" s="10"/>
      <c r="C35" s="11"/>
      <c r="D35" s="10"/>
      <c r="E35" s="11"/>
      <c r="F35" s="10"/>
      <c r="G35" s="11"/>
      <c r="H35" s="10"/>
    </row>
    <row r="36" spans="1:15" x14ac:dyDescent="0.25">
      <c r="A36" s="4" t="s">
        <v>22</v>
      </c>
      <c r="B36" s="10">
        <v>982500</v>
      </c>
      <c r="C36" s="11"/>
      <c r="D36" s="10">
        <v>12948390</v>
      </c>
      <c r="E36" s="11"/>
      <c r="F36" s="10">
        <v>3150000</v>
      </c>
      <c r="G36" s="11"/>
      <c r="H36" s="10"/>
    </row>
    <row r="37" spans="1:15" x14ac:dyDescent="0.25">
      <c r="A37" s="4"/>
      <c r="B37" s="10"/>
      <c r="C37" s="11"/>
      <c r="D37" s="10"/>
      <c r="E37" s="11"/>
      <c r="F37" s="10"/>
      <c r="G37" s="11"/>
      <c r="H37" s="10"/>
    </row>
    <row r="38" spans="1:15" x14ac:dyDescent="0.25">
      <c r="A38" s="4" t="s">
        <v>26</v>
      </c>
      <c r="B38" s="10"/>
      <c r="C38" s="11"/>
      <c r="D38" s="10"/>
      <c r="E38" s="11"/>
      <c r="F38" s="10">
        <v>5403</v>
      </c>
      <c r="G38" s="11"/>
      <c r="H38" s="10"/>
    </row>
    <row r="39" spans="1:15" x14ac:dyDescent="0.25">
      <c r="A39" s="4" t="s">
        <v>27</v>
      </c>
      <c r="B39" s="10"/>
      <c r="C39" s="11"/>
      <c r="D39" s="10">
        <v>29028</v>
      </c>
      <c r="E39" s="11"/>
      <c r="F39" s="10">
        <v>0</v>
      </c>
      <c r="G39" s="11"/>
      <c r="H39" s="10"/>
    </row>
    <row r="40" spans="1:15" x14ac:dyDescent="0.25">
      <c r="A40" s="4" t="s">
        <v>28</v>
      </c>
      <c r="B40" s="10">
        <v>575750</v>
      </c>
      <c r="C40" s="11"/>
      <c r="D40" s="10"/>
      <c r="E40" s="11"/>
      <c r="F40" s="10"/>
      <c r="G40" s="11"/>
      <c r="H40" s="10"/>
      <c r="O40" t="s">
        <v>48</v>
      </c>
    </row>
    <row r="41" spans="1:15" x14ac:dyDescent="0.25">
      <c r="A41" s="4" t="s">
        <v>29</v>
      </c>
      <c r="B41" s="10">
        <v>1340000</v>
      </c>
      <c r="C41" s="11"/>
      <c r="D41" s="10"/>
      <c r="E41" s="11"/>
      <c r="F41" s="10"/>
      <c r="G41" s="11"/>
      <c r="H41" s="10"/>
    </row>
    <row r="42" spans="1:15" x14ac:dyDescent="0.25">
      <c r="A42" s="4" t="s">
        <v>32</v>
      </c>
      <c r="B42" s="10"/>
      <c r="C42" s="11"/>
      <c r="D42" s="10"/>
      <c r="E42" s="11"/>
      <c r="F42" s="10">
        <v>93657</v>
      </c>
      <c r="G42" s="11"/>
      <c r="H42" s="10"/>
    </row>
    <row r="43" spans="1:15" x14ac:dyDescent="0.25">
      <c r="A43" s="4" t="s">
        <v>33</v>
      </c>
      <c r="B43" s="10"/>
      <c r="C43" s="11"/>
      <c r="D43" s="10">
        <v>109159916</v>
      </c>
      <c r="E43" s="11"/>
      <c r="F43" s="10">
        <v>177660719</v>
      </c>
      <c r="G43" s="11"/>
      <c r="H43" s="10"/>
    </row>
    <row r="44" spans="1:15" x14ac:dyDescent="0.25">
      <c r="A44" s="4" t="s">
        <v>34</v>
      </c>
      <c r="B44" s="10"/>
      <c r="C44" s="11"/>
      <c r="D44" s="10">
        <v>14952853</v>
      </c>
      <c r="E44" s="11"/>
      <c r="F44" s="10">
        <v>7603629</v>
      </c>
      <c r="G44" s="11"/>
      <c r="H44" s="10"/>
    </row>
    <row r="45" spans="1:15" x14ac:dyDescent="0.25">
      <c r="A45" s="4"/>
      <c r="B45" s="10"/>
      <c r="C45" s="11"/>
      <c r="D45" s="10"/>
      <c r="E45" s="11"/>
      <c r="F45" s="10"/>
      <c r="G45" s="11"/>
      <c r="H45" s="10"/>
    </row>
    <row r="47" spans="1:15" x14ac:dyDescent="0.25">
      <c r="K47" t="s">
        <v>35</v>
      </c>
    </row>
    <row r="48" spans="1:15" x14ac:dyDescent="0.25">
      <c r="A48" s="9" t="s">
        <v>30</v>
      </c>
      <c r="B48" s="13">
        <f>SUM(B8:B47)</f>
        <v>10035000</v>
      </c>
      <c r="C48" s="14">
        <f t="shared" ref="C48:H48" si="0">SUM(C8:C47)</f>
        <v>0</v>
      </c>
      <c r="D48" s="13">
        <f t="shared" si="0"/>
        <v>148439756</v>
      </c>
      <c r="E48" s="14">
        <f t="shared" si="0"/>
        <v>0</v>
      </c>
      <c r="F48" s="13">
        <f t="shared" si="0"/>
        <v>188931308</v>
      </c>
      <c r="G48" s="14">
        <f t="shared" si="0"/>
        <v>0</v>
      </c>
      <c r="H48" s="13">
        <f t="shared" si="0"/>
        <v>0</v>
      </c>
      <c r="I48" s="14">
        <f>SUM(B48:H48)</f>
        <v>347406064</v>
      </c>
      <c r="K48">
        <v>347406064</v>
      </c>
      <c r="L48" s="17">
        <f>+I48-K48</f>
        <v>0</v>
      </c>
    </row>
    <row r="50" spans="1:8" x14ac:dyDescent="0.25">
      <c r="A50" s="15" t="s">
        <v>47</v>
      </c>
      <c r="H50" s="16">
        <f>+Summary!J5</f>
        <v>325569164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Bedson, Peter</dc:creator>
  <cp:lastModifiedBy>Bedson, Peter</cp:lastModifiedBy>
  <dcterms:created xsi:type="dcterms:W3CDTF">2020-06-23T09:32:57Z</dcterms:created>
  <dcterms:modified xsi:type="dcterms:W3CDTF">2020-06-23T09:58:30Z</dcterms:modified>
</cp:coreProperties>
</file>