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20" windowHeight="13935"/>
  </bookViews>
  <sheets>
    <sheet name="Summary" sheetId="2" r:id="rId1"/>
    <sheet name="Details" sheetId="1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" i="2" l="1"/>
  <c r="D3" i="2"/>
  <c r="J3" i="2"/>
  <c r="J2" i="2"/>
  <c r="H47" i="1"/>
  <c r="H3" i="2"/>
  <c r="H5" i="2" s="1"/>
  <c r="F3" i="2"/>
  <c r="E3" i="2"/>
  <c r="C3" i="2"/>
  <c r="G3" i="2" s="1"/>
  <c r="F2" i="2" l="1"/>
  <c r="F5" i="2" s="1"/>
  <c r="E2" i="2"/>
  <c r="E5" i="2" s="1"/>
  <c r="D5" i="2"/>
  <c r="C2" i="2"/>
  <c r="I45" i="1"/>
  <c r="C45" i="1"/>
  <c r="D45" i="1"/>
  <c r="E45" i="1"/>
  <c r="F45" i="1"/>
  <c r="G45" i="1"/>
  <c r="H45" i="1"/>
  <c r="B45" i="1"/>
  <c r="G2" i="2" l="1"/>
  <c r="G5" i="2" s="1"/>
  <c r="C5" i="2"/>
</calcChain>
</file>

<file path=xl/sharedStrings.xml><?xml version="1.0" encoding="utf-8"?>
<sst xmlns="http://schemas.openxmlformats.org/spreadsheetml/2006/main" count="51" uniqueCount="45">
  <si>
    <t>LAND</t>
  </si>
  <si>
    <t>Net Book Value £</t>
  </si>
  <si>
    <t>BUILDINGS</t>
  </si>
  <si>
    <t>PLANT &amp; EQUIPMENT</t>
  </si>
  <si>
    <t>ASSETS UNDER CONSTRUCTION</t>
  </si>
  <si>
    <t>Closed Landfill Sites</t>
  </si>
  <si>
    <t>Billinge</t>
  </si>
  <si>
    <t>Sefton Meadows</t>
  </si>
  <si>
    <t>Bidston Moss</t>
  </si>
  <si>
    <t>Red Quarry</t>
  </si>
  <si>
    <t>Foul Lane</t>
  </si>
  <si>
    <t>Roughdales</t>
  </si>
  <si>
    <t>Clatterbridge</t>
  </si>
  <si>
    <t>Earlstown</t>
  </si>
  <si>
    <t>Household Waste Recycling Centres</t>
  </si>
  <si>
    <t>Formby</t>
  </si>
  <si>
    <t>Ravenhead</t>
  </si>
  <si>
    <t>Transfer Stations</t>
  </si>
  <si>
    <t>Kirkby</t>
  </si>
  <si>
    <t>Huyton</t>
  </si>
  <si>
    <t>Gilmoss</t>
  </si>
  <si>
    <t>Waste Treatment Plant</t>
  </si>
  <si>
    <t xml:space="preserve">Huyton </t>
  </si>
  <si>
    <t>Bidston</t>
  </si>
  <si>
    <t>Materials Recycling Facility</t>
  </si>
  <si>
    <t>Old Swan</t>
  </si>
  <si>
    <t>Miscellaneous</t>
  </si>
  <si>
    <t>Mann Island (lease)</t>
  </si>
  <si>
    <t>Gilmoss Open Land (1)</t>
  </si>
  <si>
    <t>Gilmoss Open Land (2)</t>
  </si>
  <si>
    <t xml:space="preserve">Resource Recycling Facility </t>
  </si>
  <si>
    <t>Hilux Van</t>
  </si>
  <si>
    <t>Land</t>
  </si>
  <si>
    <t>Buildings</t>
  </si>
  <si>
    <t>Vehicles, Plant, Furniture &amp; Equipment</t>
  </si>
  <si>
    <t>Assets Under Construction</t>
  </si>
  <si>
    <t>Property, Plant &amp; Equipment</t>
  </si>
  <si>
    <t>Investment Properties</t>
  </si>
  <si>
    <t>Summary</t>
  </si>
  <si>
    <t>Variance</t>
  </si>
  <si>
    <t>2015/16 Accounts</t>
  </si>
  <si>
    <t>Total</t>
  </si>
  <si>
    <t xml:space="preserve">31st March 2016 - 2015/16 Asset Register </t>
  </si>
  <si>
    <t>Sevice Concession</t>
  </si>
  <si>
    <t>GILMOSS MRF IS INCLUDED IN THE ABOVE HOWEVER FOR NOTE PURPOSES IT IS RECORDED AS A SERVICE CONCESSION DUE TO THE NATURE AND REPAYMENT OF THE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</si>
</sst>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-* #,##0_-;\-* #,##0_-;_-* &quot;-&quot;??_-;_-@_-"/>
    <numFmt numFmtId="169" formatCode="#,##0_ ;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Fill="1" applyBorder="1"/>
    <xf numFmtId="0" fontId="0" fillId="0" borderId="1" xfId="0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/>
    <xf numFmtId="0" fontId="0" fillId="2" borderId="1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0" fontId="4" fillId="0" borderId="0" xfId="0" applyFont="1"/>
    <xf numFmtId="0" fontId="8" fillId="0" borderId="0" xfId="0" applyFont="1"/>
    <xf numFmtId="165" fontId="8" fillId="0" borderId="0" xfId="1" applyNumberFormat="1" applyFont="1"/>
    <xf numFmtId="165" fontId="9" fillId="0" borderId="0" xfId="1" applyNumberFormat="1" applyFont="1" applyFill="1" applyAlignment="1">
      <alignment wrapText="1"/>
    </xf>
    <xf numFmtId="165" fontId="7" fillId="0" borderId="0" xfId="1" applyNumberFormat="1" applyFont="1"/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FINANCE/2015-16%20Year%20End/16%20Notes%2010%20,11%20&amp;%2031%20%20PPE%20and%20impairments/1.%20MWDA%20FIxed%20Asset%20register%202015-1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Notes"/>
      <sheetName val="Asset control"/>
      <sheetName val="PPA 2013-14"/>
      <sheetName val="2007-08"/>
      <sheetName val="2008-09"/>
      <sheetName val="2009-10"/>
      <sheetName val="2010-11"/>
      <sheetName val="2011-12"/>
      <sheetName val="2012-13"/>
      <sheetName val="2013-14"/>
      <sheetName val="2013-14 Rounded"/>
      <sheetName val="2014.-15"/>
      <sheetName val="2014-15 Rounded"/>
      <sheetName val="2015-16"/>
      <sheetName val="2015-2016 Rounded"/>
      <sheetName val="2013-14 Jnls"/>
      <sheetName val="2014-15 Jnls"/>
      <sheetName val="2015-16 Jnls"/>
      <sheetName val="CLS Billinge"/>
      <sheetName val="CLS Sefton Meadows"/>
      <sheetName val="CLS Bidston Moss"/>
      <sheetName val="CLS Red Quarry"/>
      <sheetName val="CLS Foul Lane"/>
      <sheetName val="CLS Roughdales"/>
      <sheetName val="HWRC Clatterbridge"/>
      <sheetName val="Kirkby New"/>
      <sheetName val="HWRC Replacement Huyton"/>
      <sheetName val="HWRC Earleston"/>
      <sheetName val="HWRC Ravenhead"/>
      <sheetName val="HWRC Formby"/>
      <sheetName val="HWRC Sefton Meadows"/>
      <sheetName val="TS Foul Lane"/>
      <sheetName val="TS Huyton"/>
      <sheetName val="TS Gillmoss"/>
      <sheetName val="WTP Bidston LB"/>
      <sheetName val="WTP Bidston PE"/>
      <sheetName val="LB Huyton NTDP"/>
      <sheetName val="PE Huyton NTDP"/>
      <sheetName val="AUC Huyton NTDP (LB)"/>
      <sheetName val="AUC Huyton NTDP (PE)"/>
      <sheetName val="Gillmoss IVC"/>
      <sheetName val="AUC Butlers Farm"/>
      <sheetName val="AUC Crab Tree"/>
      <sheetName val="2nd MRFGillmoss MRF"/>
      <sheetName val="AUC Ditton Sid"/>
      <sheetName val="AUC New IVC"/>
      <sheetName val="HWRC Holt Lane"/>
      <sheetName val="AUC Holt Lane"/>
      <sheetName val="AUC Kirkby"/>
      <sheetName val="AUC New HWRC Wirral"/>
      <sheetName val="North House"/>
      <sheetName val="AUC Gillmoss 2nd Site"/>
      <sheetName val="HWRC Burtonhead Road"/>
      <sheetName val="Mann Island"/>
      <sheetName val="Gillmoss 2nd Site (for the MRF)"/>
      <sheetName val="Gillmoss MRF Veolia"/>
      <sheetName val="Gillmoss Open Land 1"/>
      <sheetName val="Gillmoss Open Land 2"/>
      <sheetName val="HWRC Old Swan"/>
      <sheetName val="Sheet4"/>
      <sheetName val="HWRC Kirkby"/>
      <sheetName val="HWRC Otterspool"/>
      <sheetName val="HWRC Rainford"/>
      <sheetName val="HWRC Rainhill"/>
      <sheetName val="HWRC West Kirkby"/>
      <sheetName val="HWRC South Sefton"/>
      <sheetName val="Van - Strategy"/>
      <sheetName val="RRC IT"/>
      <sheetName val="Capital Additions 15-16"/>
      <sheetName val="Capital Additions 14-15"/>
      <sheetName val="Captial additions 13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K33">
            <v>10634750</v>
          </cell>
          <cell r="BL33">
            <v>22845739.73106838</v>
          </cell>
          <cell r="BM33">
            <v>5937119.6000000006</v>
          </cell>
          <cell r="BO33">
            <v>126213.98999999976</v>
          </cell>
          <cell r="BS33">
            <v>16691000</v>
          </cell>
          <cell r="BU3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J5" sqref="J5"/>
    </sheetView>
  </sheetViews>
  <sheetFormatPr defaultRowHeight="15" x14ac:dyDescent="0.25"/>
  <cols>
    <col min="1" max="1" width="19.7109375" customWidth="1"/>
    <col min="2" max="2" width="5" customWidth="1"/>
    <col min="3" max="8" width="19.7109375" customWidth="1"/>
    <col min="9" max="9" width="6.140625" customWidth="1"/>
    <col min="10" max="10" width="19.7109375" customWidth="1"/>
  </cols>
  <sheetData>
    <row r="1" spans="1:10" ht="45" x14ac:dyDescent="0.25">
      <c r="C1" s="3" t="s">
        <v>32</v>
      </c>
      <c r="D1" s="3" t="s">
        <v>33</v>
      </c>
      <c r="E1" s="4" t="s">
        <v>34</v>
      </c>
      <c r="F1" s="3" t="s">
        <v>35</v>
      </c>
      <c r="G1" s="3" t="s">
        <v>36</v>
      </c>
      <c r="H1" s="3" t="s">
        <v>37</v>
      </c>
      <c r="I1" s="3"/>
      <c r="J1" s="21" t="s">
        <v>43</v>
      </c>
    </row>
    <row r="2" spans="1:10" x14ac:dyDescent="0.25">
      <c r="A2" s="1" t="s">
        <v>38</v>
      </c>
      <c r="C2" s="2">
        <f>+Details!B45</f>
        <v>10634750</v>
      </c>
      <c r="D2" s="2">
        <f>+Details!D45+0.4</f>
        <v>22845739.399999999</v>
      </c>
      <c r="E2" s="2">
        <f>+Details!F45</f>
        <v>5937120</v>
      </c>
      <c r="F2" s="2">
        <f>+Details!H42</f>
        <v>126214</v>
      </c>
      <c r="G2" s="2">
        <f>SUM(C2:F2)</f>
        <v>39543823.399999999</v>
      </c>
      <c r="H2">
        <v>0</v>
      </c>
      <c r="J2" s="22">
        <f>+Details!H47</f>
        <v>16691000</v>
      </c>
    </row>
    <row r="3" spans="1:10" x14ac:dyDescent="0.25">
      <c r="A3" s="1" t="s">
        <v>40</v>
      </c>
      <c r="C3" s="2">
        <f>+'[1]2015-16'!$BK$33</f>
        <v>10634750</v>
      </c>
      <c r="D3" s="2">
        <f>+'[1]2015-16'!$BL$33</f>
        <v>22845739.73106838</v>
      </c>
      <c r="E3" s="2">
        <f>+'[1]2015-16'!$BM$33</f>
        <v>5937119.6000000006</v>
      </c>
      <c r="F3" s="2">
        <f>+'[1]2015-16'!$BO$33</f>
        <v>126213.98999999976</v>
      </c>
      <c r="G3" s="2">
        <f>SUM(C3:F3)</f>
        <v>39543823.321068384</v>
      </c>
      <c r="H3">
        <f>+'[1]2015-16'!$BU$33</f>
        <v>0</v>
      </c>
      <c r="J3" s="22">
        <f>+'[1]2015-16'!$BS$33</f>
        <v>16691000</v>
      </c>
    </row>
    <row r="4" spans="1:10" x14ac:dyDescent="0.25">
      <c r="A4" s="1"/>
    </row>
    <row r="5" spans="1:10" x14ac:dyDescent="0.25">
      <c r="A5" s="1" t="s">
        <v>39</v>
      </c>
      <c r="C5" s="23">
        <f>+C2-C3</f>
        <v>0</v>
      </c>
      <c r="D5" s="23">
        <f t="shared" ref="D5:H5" si="0">+D2-D3</f>
        <v>-0.33106838166713715</v>
      </c>
      <c r="E5" s="23">
        <f t="shared" si="0"/>
        <v>0.39999999944120646</v>
      </c>
      <c r="F5" s="23">
        <f t="shared" si="0"/>
        <v>1.0000000242143869E-2</v>
      </c>
      <c r="G5" s="23">
        <f t="shared" si="0"/>
        <v>7.8931614756584167E-2</v>
      </c>
      <c r="H5" s="2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1" workbookViewId="0">
      <selection activeCell="H47" sqref="H47"/>
    </sheetView>
  </sheetViews>
  <sheetFormatPr defaultRowHeight="15" x14ac:dyDescent="0.25"/>
  <cols>
    <col min="1" max="1" width="37.7109375" bestFit="1" customWidth="1"/>
    <col min="2" max="2" width="12" customWidth="1"/>
    <col min="3" max="3" width="17.85546875" customWidth="1"/>
    <col min="4" max="4" width="16.28515625" bestFit="1" customWidth="1"/>
    <col min="5" max="5" width="29.5703125" bestFit="1" customWidth="1"/>
    <col min="6" max="6" width="15.28515625" bestFit="1" customWidth="1"/>
    <col min="7" max="7" width="29.5703125" bestFit="1" customWidth="1"/>
    <col min="8" max="8" width="14.140625" bestFit="1" customWidth="1"/>
    <col min="9" max="9" width="16.28515625" bestFit="1" customWidth="1"/>
  </cols>
  <sheetData>
    <row r="1" spans="1:9" x14ac:dyDescent="0.25">
      <c r="A1" s="18" t="s">
        <v>42</v>
      </c>
    </row>
    <row r="3" spans="1:9" ht="30" x14ac:dyDescent="0.25">
      <c r="A3" s="13" t="s">
        <v>0</v>
      </c>
      <c r="B3" s="5" t="s">
        <v>1</v>
      </c>
      <c r="C3" s="8" t="s">
        <v>2</v>
      </c>
      <c r="D3" s="5" t="s">
        <v>1</v>
      </c>
      <c r="E3" s="8" t="s">
        <v>3</v>
      </c>
      <c r="F3" s="5" t="s">
        <v>1</v>
      </c>
      <c r="G3" s="8" t="s">
        <v>4</v>
      </c>
      <c r="H3" s="5" t="s">
        <v>1</v>
      </c>
    </row>
    <row r="4" spans="1:9" x14ac:dyDescent="0.25">
      <c r="A4" s="11"/>
      <c r="B4" s="6"/>
      <c r="C4" s="9"/>
      <c r="D4" s="6"/>
      <c r="E4" s="11"/>
      <c r="F4" s="7"/>
      <c r="G4" s="9"/>
      <c r="H4" s="6"/>
    </row>
    <row r="5" spans="1:9" x14ac:dyDescent="0.25">
      <c r="A5" s="10" t="s">
        <v>5</v>
      </c>
      <c r="B5" s="10"/>
      <c r="C5" s="10"/>
      <c r="D5" s="10"/>
      <c r="E5" s="12"/>
      <c r="F5" s="11"/>
      <c r="G5" s="11"/>
      <c r="H5" s="11"/>
    </row>
    <row r="6" spans="1:9" x14ac:dyDescent="0.25">
      <c r="A6" s="11"/>
      <c r="B6" s="14"/>
      <c r="C6" s="15"/>
      <c r="D6" s="14"/>
      <c r="E6" s="15"/>
      <c r="F6" s="14"/>
      <c r="G6" s="15"/>
      <c r="H6" s="14"/>
      <c r="I6" s="2"/>
    </row>
    <row r="7" spans="1:9" x14ac:dyDescent="0.25">
      <c r="A7" s="11" t="s">
        <v>6</v>
      </c>
      <c r="B7" s="14">
        <v>0</v>
      </c>
      <c r="C7" s="15"/>
      <c r="D7" s="14"/>
      <c r="E7" s="15"/>
      <c r="F7" s="14"/>
      <c r="G7" s="15"/>
      <c r="H7" s="14"/>
      <c r="I7" s="2"/>
    </row>
    <row r="8" spans="1:9" x14ac:dyDescent="0.25">
      <c r="A8" s="11" t="s">
        <v>7</v>
      </c>
      <c r="B8" s="14">
        <v>0</v>
      </c>
      <c r="C8" s="15"/>
      <c r="D8" s="14"/>
      <c r="E8" s="15"/>
      <c r="F8" s="14"/>
      <c r="G8" s="15"/>
      <c r="H8" s="14"/>
      <c r="I8" s="2"/>
    </row>
    <row r="9" spans="1:9" x14ac:dyDescent="0.25">
      <c r="A9" s="11" t="s">
        <v>8</v>
      </c>
      <c r="B9" s="14">
        <v>0</v>
      </c>
      <c r="C9" s="15"/>
      <c r="D9" s="14"/>
      <c r="E9" s="15"/>
      <c r="F9" s="14"/>
      <c r="G9" s="15"/>
      <c r="H9" s="14"/>
      <c r="I9" s="2"/>
    </row>
    <row r="10" spans="1:9" x14ac:dyDescent="0.25">
      <c r="A10" s="11" t="s">
        <v>9</v>
      </c>
      <c r="B10" s="14">
        <v>0</v>
      </c>
      <c r="C10" s="15"/>
      <c r="D10" s="14"/>
      <c r="E10" s="15"/>
      <c r="F10" s="14"/>
      <c r="G10" s="15"/>
      <c r="H10" s="14"/>
      <c r="I10" s="2"/>
    </row>
    <row r="11" spans="1:9" x14ac:dyDescent="0.25">
      <c r="A11" s="11" t="s">
        <v>10</v>
      </c>
      <c r="B11" s="14">
        <v>0</v>
      </c>
      <c r="C11" s="15"/>
      <c r="D11" s="14"/>
      <c r="E11" s="15"/>
      <c r="F11" s="14"/>
      <c r="G11" s="15"/>
      <c r="H11" s="14"/>
      <c r="I11" s="2"/>
    </row>
    <row r="12" spans="1:9" x14ac:dyDescent="0.25">
      <c r="A12" s="11" t="s">
        <v>11</v>
      </c>
      <c r="B12" s="14">
        <v>0</v>
      </c>
      <c r="C12" s="15"/>
      <c r="D12" s="14"/>
      <c r="E12" s="15"/>
      <c r="F12" s="14"/>
      <c r="G12" s="15"/>
      <c r="H12" s="14"/>
      <c r="I12" s="2"/>
    </row>
    <row r="13" spans="1:9" x14ac:dyDescent="0.25">
      <c r="A13" s="11"/>
      <c r="B13" s="14"/>
      <c r="C13" s="15"/>
      <c r="D13" s="14"/>
      <c r="E13" s="15"/>
      <c r="F13" s="14"/>
      <c r="G13" s="15"/>
      <c r="H13" s="14"/>
      <c r="I13" s="2"/>
    </row>
    <row r="14" spans="1:9" x14ac:dyDescent="0.25">
      <c r="A14" s="12" t="s">
        <v>14</v>
      </c>
      <c r="B14" s="14"/>
      <c r="C14" s="15"/>
      <c r="D14" s="14"/>
      <c r="E14" s="15"/>
      <c r="F14" s="14"/>
      <c r="G14" s="15"/>
      <c r="H14" s="14"/>
      <c r="I14" s="2"/>
    </row>
    <row r="15" spans="1:9" x14ac:dyDescent="0.25">
      <c r="A15" s="11" t="s">
        <v>12</v>
      </c>
      <c r="B15" s="14">
        <v>175000</v>
      </c>
      <c r="C15" s="15"/>
      <c r="D15" s="14">
        <v>101000</v>
      </c>
      <c r="E15" s="15"/>
      <c r="F15" s="14"/>
      <c r="G15" s="15"/>
      <c r="H15" s="14"/>
      <c r="I15" s="2"/>
    </row>
    <row r="16" spans="1:9" x14ac:dyDescent="0.25">
      <c r="A16" s="11" t="s">
        <v>13</v>
      </c>
      <c r="B16" s="14">
        <v>150000</v>
      </c>
      <c r="C16" s="15"/>
      <c r="D16" s="14">
        <v>113000</v>
      </c>
      <c r="E16" s="15"/>
      <c r="F16" s="14"/>
      <c r="G16" s="15"/>
      <c r="H16" s="14"/>
      <c r="I16" s="2"/>
    </row>
    <row r="17" spans="1:9" x14ac:dyDescent="0.25">
      <c r="A17" s="11" t="s">
        <v>15</v>
      </c>
      <c r="B17" s="14">
        <v>130000</v>
      </c>
      <c r="C17" s="15"/>
      <c r="D17" s="14">
        <v>32000</v>
      </c>
      <c r="E17" s="15"/>
      <c r="F17" s="14"/>
      <c r="G17" s="15"/>
      <c r="H17" s="14"/>
      <c r="I17" s="2"/>
    </row>
    <row r="18" spans="1:9" x14ac:dyDescent="0.25">
      <c r="A18" s="11" t="s">
        <v>16</v>
      </c>
      <c r="B18" s="14">
        <v>231500</v>
      </c>
      <c r="C18" s="15"/>
      <c r="D18" s="14">
        <v>1111601</v>
      </c>
      <c r="E18" s="15"/>
      <c r="F18" s="14"/>
      <c r="G18" s="15"/>
      <c r="H18" s="14"/>
      <c r="I18" s="2"/>
    </row>
    <row r="19" spans="1:9" x14ac:dyDescent="0.25">
      <c r="A19" s="11" t="s">
        <v>7</v>
      </c>
      <c r="B19" s="14">
        <v>450000</v>
      </c>
      <c r="C19" s="15"/>
      <c r="D19" s="14">
        <v>129000</v>
      </c>
      <c r="E19" s="15"/>
      <c r="F19" s="14"/>
      <c r="G19" s="15"/>
      <c r="H19" s="14"/>
      <c r="I19" s="2"/>
    </row>
    <row r="20" spans="1:9" x14ac:dyDescent="0.25">
      <c r="A20" s="11" t="s">
        <v>22</v>
      </c>
      <c r="B20" s="14">
        <v>1100000</v>
      </c>
      <c r="C20" s="15"/>
      <c r="D20" s="14">
        <v>1392401</v>
      </c>
      <c r="E20" s="15"/>
      <c r="F20" s="14"/>
      <c r="G20" s="15"/>
      <c r="H20" s="14"/>
      <c r="I20" s="2"/>
    </row>
    <row r="21" spans="1:9" x14ac:dyDescent="0.25">
      <c r="A21" s="11" t="s">
        <v>25</v>
      </c>
      <c r="B21" s="14"/>
      <c r="C21" s="15"/>
      <c r="D21" s="14">
        <v>1400000</v>
      </c>
      <c r="E21" s="15"/>
      <c r="F21" s="14"/>
      <c r="G21" s="15"/>
      <c r="H21" s="14"/>
      <c r="I21" s="2"/>
    </row>
    <row r="22" spans="1:9" x14ac:dyDescent="0.25">
      <c r="A22" s="11"/>
      <c r="B22" s="14"/>
      <c r="C22" s="15"/>
      <c r="D22" s="14"/>
      <c r="E22" s="15"/>
      <c r="F22" s="14"/>
      <c r="G22" s="15"/>
      <c r="H22" s="14"/>
      <c r="I22" s="2"/>
    </row>
    <row r="23" spans="1:9" x14ac:dyDescent="0.25">
      <c r="A23" s="12" t="s">
        <v>17</v>
      </c>
      <c r="B23" s="14"/>
      <c r="C23" s="15"/>
      <c r="D23" s="14"/>
      <c r="E23" s="15"/>
      <c r="F23" s="14"/>
      <c r="G23" s="15"/>
      <c r="H23" s="14"/>
      <c r="I23" s="2"/>
    </row>
    <row r="24" spans="1:9" x14ac:dyDescent="0.25">
      <c r="A24" s="11" t="s">
        <v>18</v>
      </c>
      <c r="B24" s="14"/>
      <c r="C24" s="15"/>
      <c r="D24" s="14">
        <v>1385100</v>
      </c>
      <c r="E24" s="15"/>
      <c r="F24" s="14"/>
      <c r="G24" s="15"/>
      <c r="H24" s="14"/>
      <c r="I24" s="2"/>
    </row>
    <row r="25" spans="1:9" x14ac:dyDescent="0.25">
      <c r="A25" s="11" t="s">
        <v>19</v>
      </c>
      <c r="B25" s="14">
        <v>850000</v>
      </c>
      <c r="C25" s="15"/>
      <c r="D25" s="14">
        <v>897500</v>
      </c>
      <c r="E25" s="15"/>
      <c r="F25" s="14"/>
      <c r="G25" s="15"/>
      <c r="H25" s="14"/>
      <c r="I25" s="2"/>
    </row>
    <row r="26" spans="1:9" x14ac:dyDescent="0.25">
      <c r="A26" s="11" t="s">
        <v>20</v>
      </c>
      <c r="B26" s="14">
        <v>2000000</v>
      </c>
      <c r="C26" s="15"/>
      <c r="D26" s="14">
        <v>1009799</v>
      </c>
      <c r="E26" s="15"/>
      <c r="F26" s="14"/>
      <c r="G26" s="15"/>
      <c r="H26" s="14"/>
      <c r="I26" s="2"/>
    </row>
    <row r="27" spans="1:9" x14ac:dyDescent="0.25">
      <c r="A27" s="11" t="s">
        <v>10</v>
      </c>
      <c r="B27" s="14">
        <v>400000</v>
      </c>
      <c r="C27" s="15"/>
      <c r="D27" s="14">
        <v>402000</v>
      </c>
      <c r="E27" s="15"/>
      <c r="F27" s="14"/>
      <c r="G27" s="15"/>
      <c r="H27" s="14"/>
      <c r="I27" s="2"/>
    </row>
    <row r="28" spans="1:9" x14ac:dyDescent="0.25">
      <c r="A28" s="11"/>
      <c r="B28" s="14"/>
      <c r="C28" s="15"/>
      <c r="D28" s="14"/>
      <c r="E28" s="15"/>
      <c r="F28" s="14"/>
      <c r="G28" s="15"/>
      <c r="H28" s="14"/>
      <c r="I28" s="2"/>
    </row>
    <row r="29" spans="1:9" x14ac:dyDescent="0.25">
      <c r="A29" s="11"/>
      <c r="B29" s="14"/>
      <c r="C29" s="15"/>
      <c r="D29" s="14"/>
      <c r="E29" s="15"/>
      <c r="F29" s="14"/>
      <c r="G29" s="15"/>
      <c r="H29" s="14"/>
      <c r="I29" s="2"/>
    </row>
    <row r="30" spans="1:9" x14ac:dyDescent="0.25">
      <c r="A30" s="12" t="s">
        <v>21</v>
      </c>
      <c r="B30" s="14"/>
      <c r="C30" s="15"/>
      <c r="D30" s="14"/>
      <c r="E30" s="15"/>
      <c r="F30" s="14"/>
      <c r="G30" s="15"/>
      <c r="H30" s="14"/>
      <c r="I30" s="2"/>
    </row>
    <row r="31" spans="1:9" x14ac:dyDescent="0.25">
      <c r="A31" s="11" t="s">
        <v>23</v>
      </c>
      <c r="B31" s="14">
        <v>2250000</v>
      </c>
      <c r="C31" s="15"/>
      <c r="D31" s="14">
        <v>3044255</v>
      </c>
      <c r="E31" s="15"/>
      <c r="F31" s="14">
        <v>975100</v>
      </c>
      <c r="G31" s="15"/>
      <c r="H31" s="14"/>
      <c r="I31" s="2"/>
    </row>
    <row r="32" spans="1:9" x14ac:dyDescent="0.25">
      <c r="A32" s="11"/>
      <c r="B32" s="14"/>
      <c r="C32" s="15"/>
      <c r="D32" s="14"/>
      <c r="E32" s="15"/>
      <c r="F32" s="14"/>
      <c r="G32" s="15"/>
      <c r="H32" s="14"/>
      <c r="I32" s="2"/>
    </row>
    <row r="33" spans="1:9" x14ac:dyDescent="0.25">
      <c r="A33" s="11"/>
      <c r="B33" s="14"/>
      <c r="C33" s="15"/>
      <c r="D33" s="14"/>
      <c r="E33" s="15"/>
      <c r="F33" s="14"/>
      <c r="G33" s="15"/>
      <c r="H33" s="14"/>
      <c r="I33" s="2"/>
    </row>
    <row r="34" spans="1:9" x14ac:dyDescent="0.25">
      <c r="A34" s="12" t="s">
        <v>24</v>
      </c>
      <c r="B34" s="14"/>
      <c r="C34" s="15"/>
      <c r="D34" s="14"/>
      <c r="E34" s="15"/>
      <c r="F34" s="14"/>
      <c r="G34" s="15"/>
      <c r="H34" s="14"/>
      <c r="I34" s="2"/>
    </row>
    <row r="35" spans="1:9" x14ac:dyDescent="0.25">
      <c r="A35" s="11" t="s">
        <v>20</v>
      </c>
      <c r="B35" s="14">
        <v>982500</v>
      </c>
      <c r="C35" s="15"/>
      <c r="D35" s="14">
        <v>11741000</v>
      </c>
      <c r="E35" s="15"/>
      <c r="F35" s="14">
        <v>4950000</v>
      </c>
      <c r="G35" s="15"/>
      <c r="H35" s="14"/>
      <c r="I35" s="2"/>
    </row>
    <row r="36" spans="1:9" x14ac:dyDescent="0.25">
      <c r="A36" s="11"/>
      <c r="B36" s="14"/>
      <c r="C36" s="15"/>
      <c r="D36" s="14"/>
      <c r="E36" s="15"/>
      <c r="F36" s="14"/>
      <c r="G36" s="15"/>
      <c r="H36" s="14"/>
      <c r="I36" s="2"/>
    </row>
    <row r="37" spans="1:9" x14ac:dyDescent="0.25">
      <c r="A37" s="11" t="s">
        <v>26</v>
      </c>
      <c r="B37" s="14"/>
      <c r="C37" s="15"/>
      <c r="D37" s="14"/>
      <c r="E37" s="15"/>
      <c r="F37" s="14"/>
      <c r="G37" s="15"/>
      <c r="H37" s="14"/>
      <c r="I37" s="2"/>
    </row>
    <row r="38" spans="1:9" x14ac:dyDescent="0.25">
      <c r="A38" s="11" t="s">
        <v>27</v>
      </c>
      <c r="B38" s="14"/>
      <c r="C38" s="15"/>
      <c r="D38" s="14">
        <v>87083</v>
      </c>
      <c r="E38" s="15"/>
      <c r="F38" s="14">
        <v>12020</v>
      </c>
      <c r="G38" s="15"/>
      <c r="H38" s="14"/>
      <c r="I38" s="2"/>
    </row>
    <row r="39" spans="1:9" x14ac:dyDescent="0.25">
      <c r="A39" s="11" t="s">
        <v>28</v>
      </c>
      <c r="B39" s="14">
        <v>575750</v>
      </c>
      <c r="C39" s="15"/>
      <c r="D39" s="14"/>
      <c r="E39" s="15"/>
      <c r="F39" s="14"/>
      <c r="G39" s="15"/>
      <c r="H39" s="14"/>
      <c r="I39" s="2"/>
    </row>
    <row r="40" spans="1:9" x14ac:dyDescent="0.25">
      <c r="A40" s="11" t="s">
        <v>29</v>
      </c>
      <c r="B40" s="14">
        <v>1340000</v>
      </c>
      <c r="C40" s="15"/>
      <c r="D40" s="14"/>
      <c r="E40" s="15"/>
      <c r="F40" s="14"/>
      <c r="G40" s="15"/>
      <c r="H40" s="14"/>
      <c r="I40" s="2"/>
    </row>
    <row r="41" spans="1:9" x14ac:dyDescent="0.25">
      <c r="A41" s="11" t="s">
        <v>31</v>
      </c>
      <c r="B41" s="14"/>
      <c r="C41" s="15"/>
      <c r="D41" s="14"/>
      <c r="E41" s="15"/>
      <c r="F41" s="14">
        <v>0</v>
      </c>
      <c r="G41" s="15"/>
      <c r="H41" s="14"/>
      <c r="I41" s="2"/>
    </row>
    <row r="42" spans="1:9" x14ac:dyDescent="0.25">
      <c r="A42" s="11" t="s">
        <v>30</v>
      </c>
      <c r="B42" s="14"/>
      <c r="C42" s="15"/>
      <c r="D42" s="14"/>
      <c r="E42" s="15"/>
      <c r="F42" s="14"/>
      <c r="G42" s="15"/>
      <c r="H42" s="14">
        <v>126214</v>
      </c>
      <c r="I42" s="2"/>
    </row>
    <row r="43" spans="1:9" x14ac:dyDescent="0.25">
      <c r="B43" s="2"/>
      <c r="C43" s="2"/>
      <c r="D43" s="2"/>
      <c r="E43" s="2"/>
      <c r="F43" s="2"/>
      <c r="G43" s="2"/>
      <c r="H43" s="2"/>
      <c r="I43" s="2"/>
    </row>
    <row r="44" spans="1:9" x14ac:dyDescent="0.25"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12" t="s">
        <v>41</v>
      </c>
      <c r="B45" s="16">
        <f>SUM(B7:B44)</f>
        <v>10634750</v>
      </c>
      <c r="C45" s="17">
        <f t="shared" ref="C45:H45" si="0">SUM(C7:C44)</f>
        <v>0</v>
      </c>
      <c r="D45" s="16">
        <f t="shared" si="0"/>
        <v>22845739</v>
      </c>
      <c r="E45" s="17">
        <f t="shared" si="0"/>
        <v>0</v>
      </c>
      <c r="F45" s="16">
        <f t="shared" si="0"/>
        <v>5937120</v>
      </c>
      <c r="G45" s="17">
        <f t="shared" si="0"/>
        <v>0</v>
      </c>
      <c r="H45" s="16">
        <f t="shared" si="0"/>
        <v>126214</v>
      </c>
      <c r="I45" s="17">
        <f>SUM(B45:H45)</f>
        <v>39543823</v>
      </c>
    </row>
    <row r="47" spans="1:9" x14ac:dyDescent="0.25">
      <c r="A47" s="19" t="s">
        <v>44</v>
      </c>
      <c r="H47" s="20">
        <f>+'[1]2015-16'!$BS$33</f>
        <v>16691000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Details</vt:lpstr>
      <vt:lpstr>Sheet3</vt:lpstr>
    </vt:vector>
  </TitlesOfParts>
  <Company>Merseytravel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Bedson, Peter</dc:creator>
  <cp:lastModifiedBy>Bedson, Peter</cp:lastModifiedBy>
  <dcterms:created xsi:type="dcterms:W3CDTF">2016-06-01T07:55:56Z</dcterms:created>
  <dcterms:modified xsi:type="dcterms:W3CDTF">2016-06-01T08:30:25Z</dcterms:modified>
</cp:coreProperties>
</file>